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ipptabelle" sheetId="1" r:id="rId1"/>
  </sheets>
  <definedNames>
    <definedName name="_xlnm.Print_Area" localSheetId="0">'Tipptabelle'!$A$1:$CD$42</definedName>
    <definedName name="_xlnm.Print_Area">'Tipptabelle'!$E$1:$AL$39</definedName>
  </definedNames>
  <calcPr fullCalcOnLoad="1"/>
</workbook>
</file>

<file path=xl/sharedStrings.xml><?xml version="1.0" encoding="utf-8"?>
<sst xmlns="http://schemas.openxmlformats.org/spreadsheetml/2006/main" count="909" uniqueCount="87">
  <si>
    <t>Ergebnis</t>
  </si>
  <si>
    <t>Durch</t>
  </si>
  <si>
    <t>gesp</t>
  </si>
  <si>
    <t>Nr.</t>
  </si>
  <si>
    <t>Datum</t>
  </si>
  <si>
    <t>Zeit</t>
  </si>
  <si>
    <t>Gr.</t>
  </si>
  <si>
    <t>P</t>
  </si>
  <si>
    <t>10.6.</t>
  </si>
  <si>
    <t>B</t>
  </si>
  <si>
    <t>Belgien</t>
  </si>
  <si>
    <t>-</t>
  </si>
  <si>
    <t>Schweden</t>
  </si>
  <si>
    <t>:</t>
  </si>
  <si>
    <t>11.6.</t>
  </si>
  <si>
    <t>Türkei</t>
  </si>
  <si>
    <t>Italien</t>
  </si>
  <si>
    <t>D</t>
  </si>
  <si>
    <t>Frankreich</t>
  </si>
  <si>
    <t>Dänemark</t>
  </si>
  <si>
    <t>Niederlande</t>
  </si>
  <si>
    <t>Tschechien</t>
  </si>
  <si>
    <t>12.6.</t>
  </si>
  <si>
    <t>A</t>
  </si>
  <si>
    <t>Deutschland</t>
  </si>
  <si>
    <t>Rumänien</t>
  </si>
  <si>
    <t>Portugal</t>
  </si>
  <si>
    <t>England</t>
  </si>
  <si>
    <t>13.6.</t>
  </si>
  <si>
    <t>C</t>
  </si>
  <si>
    <t>Spanien</t>
  </si>
  <si>
    <t>Norwegen</t>
  </si>
  <si>
    <t>Jugoslawien</t>
  </si>
  <si>
    <t>Slowenien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</si>
  <si>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</si>
  <si>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</si>
  <si>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</si>
  <si>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</si>
  <si>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</si>
  <si>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</si>
  <si>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</si>
  <si>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</si>
  <si>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Zwischensumme</t>
  </si>
  <si>
    <t>24.6.</t>
  </si>
  <si>
    <t>V1</t>
  </si>
  <si>
    <t>V2</t>
  </si>
  <si>
    <t>25.6.</t>
  </si>
  <si>
    <t>V3</t>
  </si>
  <si>
    <t>V4</t>
  </si>
  <si>
    <t>28.6.</t>
  </si>
  <si>
    <t>H1</t>
  </si>
  <si>
    <t>29.6.</t>
  </si>
  <si>
    <t>H2</t>
  </si>
  <si>
    <t>02.7.</t>
  </si>
  <si>
    <t>F</t>
  </si>
  <si>
    <t>Sum</t>
  </si>
  <si>
    <t>Platz</t>
  </si>
  <si>
    <t>© Wolfgangster 2000</t>
  </si>
  <si>
    <t>Zita</t>
  </si>
  <si>
    <t>St. Huck</t>
  </si>
  <si>
    <t>Lars</t>
  </si>
  <si>
    <t>Wolfgang</t>
  </si>
  <si>
    <t>Nico</t>
  </si>
  <si>
    <t>Steffi</t>
  </si>
  <si>
    <t>Klaus J.</t>
  </si>
  <si>
    <t>Chris</t>
  </si>
  <si>
    <t>Andy</t>
  </si>
  <si>
    <t>Thor</t>
  </si>
  <si>
    <t>Tina</t>
  </si>
  <si>
    <t>Jonathan</t>
  </si>
  <si>
    <t>Wegge</t>
  </si>
  <si>
    <t>Biene</t>
  </si>
  <si>
    <t>Ron+Babs</t>
  </si>
  <si>
    <t>Guido</t>
  </si>
  <si>
    <t>Till</t>
  </si>
  <si>
    <t>Cord</t>
  </si>
  <si>
    <t>Heim</t>
  </si>
  <si>
    <t>Auswärts</t>
  </si>
  <si>
    <t>www.wolfgangster.de</t>
  </si>
  <si>
    <t>Tipp</t>
  </si>
  <si>
    <t>em2000@wolfgangster.de</t>
  </si>
  <si>
    <r>
      <t xml:space="preserve">EM </t>
    </r>
    <r>
      <rPr>
        <b/>
        <sz val="10"/>
        <color indexed="10"/>
        <rFont val="Arial"/>
        <family val="2"/>
      </rPr>
      <t>2000-</t>
    </r>
    <r>
      <rPr>
        <b/>
        <sz val="10"/>
        <color indexed="51"/>
        <rFont val="Arial"/>
        <family val="2"/>
      </rPr>
      <t>Tipptabelle</t>
    </r>
  </si>
  <si>
    <t>Punkte Ergebnis=</t>
  </si>
  <si>
    <t>Punkte Differenz=</t>
  </si>
  <si>
    <t>Punkte Tendenz=</t>
  </si>
  <si>
    <t>*alles falsch=</t>
  </si>
  <si>
    <t>*Um zu gucken, wie es mit anderen Regeln ausgesehen hätte, kann man die Werte der "Punkte" verändern. Beispiel: 3,1,1,0.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</si>
</sst>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h:mm"/>
    <numFmt numFmtId="168" formatCode="d/m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10"/>
      <color indexed="23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sz val="8"/>
      <color indexed="9"/>
      <name val="Arial"/>
      <family val="2"/>
    </font>
    <font>
      <b/>
      <sz val="8"/>
      <color indexed="23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sz val="8"/>
      <color indexed="23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2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left"/>
      <protection/>
    </xf>
    <xf numFmtId="0" fontId="7" fillId="0" borderId="3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20" fontId="10" fillId="0" borderId="2" xfId="0" applyNumberFormat="1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/>
      <protection/>
    </xf>
    <xf numFmtId="0" fontId="16" fillId="0" borderId="1" xfId="0" applyFont="1" applyBorder="1" applyAlignment="1" applyProtection="1">
      <alignment horizontal="center"/>
      <protection/>
    </xf>
    <xf numFmtId="0" fontId="16" fillId="0" borderId="2" xfId="0" applyFont="1" applyBorder="1" applyAlignment="1" applyProtection="1">
      <alignment horizontal="center"/>
      <protection/>
    </xf>
    <xf numFmtId="0" fontId="15" fillId="0" borderId="5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0" fontId="7" fillId="0" borderId="7" xfId="0" applyFont="1" applyBorder="1" applyAlignment="1" applyProtection="1">
      <alignment horizontal="left"/>
      <protection/>
    </xf>
    <xf numFmtId="0" fontId="12" fillId="0" borderId="8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20" fontId="10" fillId="0" borderId="5" xfId="0" applyNumberFormat="1" applyFont="1" applyBorder="1" applyAlignment="1" applyProtection="1">
      <alignment horizontal="center"/>
      <protection/>
    </xf>
    <xf numFmtId="0" fontId="13" fillId="0" borderId="8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/>
      <protection/>
    </xf>
    <xf numFmtId="0" fontId="14" fillId="0" borderId="10" xfId="0" applyFont="1" applyBorder="1" applyAlignment="1" applyProtection="1">
      <alignment horizontal="center"/>
      <protection/>
    </xf>
    <xf numFmtId="0" fontId="14" fillId="0" borderId="5" xfId="0" applyFont="1" applyBorder="1" applyAlignment="1" applyProtection="1">
      <alignment/>
      <protection/>
    </xf>
    <xf numFmtId="0" fontId="15" fillId="0" borderId="9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/>
      <protection/>
    </xf>
    <xf numFmtId="0" fontId="14" fillId="0" borderId="9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13" fillId="0" borderId="5" xfId="0" applyFont="1" applyBorder="1" applyAlignment="1" applyProtection="1">
      <alignment horizontal="center"/>
      <protection/>
    </xf>
    <xf numFmtId="0" fontId="16" fillId="0" borderId="9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0" borderId="5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20" fontId="10" fillId="0" borderId="6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0" borderId="6" xfId="0" applyFont="1" applyBorder="1" applyAlignment="1" applyProtection="1">
      <alignment/>
      <protection/>
    </xf>
    <xf numFmtId="0" fontId="15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5" fillId="0" borderId="6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13" fillId="0" borderId="6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6" xfId="0" applyFont="1" applyBorder="1" applyAlignment="1" applyProtection="1">
      <alignment horizontal="center"/>
      <protection/>
    </xf>
    <xf numFmtId="0" fontId="13" fillId="0" borderId="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4" fillId="0" borderId="1" xfId="0" applyFont="1" applyBorder="1" applyAlignment="1" applyProtection="1">
      <alignment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2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/>
      <protection/>
    </xf>
    <xf numFmtId="0" fontId="14" fillId="0" borderId="1" xfId="0" applyFont="1" applyBorder="1" applyAlignment="1" applyProtection="1">
      <alignment horizontal="center"/>
      <protection/>
    </xf>
    <xf numFmtId="0" fontId="14" fillId="0" borderId="7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 horizontal="left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18" fillId="0" borderId="22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0" fontId="18" fillId="0" borderId="17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0" fontId="17" fillId="0" borderId="19" xfId="18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center"/>
      <protection/>
    </xf>
    <xf numFmtId="0" fontId="15" fillId="0" borderId="2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1" xfId="0" applyFont="1" applyBorder="1" applyAlignment="1" applyProtection="1">
      <alignment/>
      <protection/>
    </xf>
    <xf numFmtId="0" fontId="10" fillId="0" borderId="3" xfId="0" applyFont="1" applyBorder="1" applyAlignment="1" applyProtection="1">
      <alignment/>
      <protection/>
    </xf>
    <xf numFmtId="0" fontId="10" fillId="0" borderId="7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left"/>
      <protection/>
    </xf>
    <xf numFmtId="0" fontId="10" fillId="0" borderId="3" xfId="0" applyFont="1" applyBorder="1" applyAlignment="1" applyProtection="1">
      <alignment horizontal="left"/>
      <protection/>
    </xf>
    <xf numFmtId="0" fontId="10" fillId="0" borderId="2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right"/>
      <protection/>
    </xf>
    <xf numFmtId="0" fontId="10" fillId="0" borderId="16" xfId="0" applyFont="1" applyBorder="1" applyAlignment="1" applyProtection="1">
      <alignment horizontal="right"/>
      <protection/>
    </xf>
    <xf numFmtId="0" fontId="16" fillId="0" borderId="1" xfId="0" applyFont="1" applyBorder="1" applyAlignment="1" applyProtection="1">
      <alignment/>
      <protection/>
    </xf>
    <xf numFmtId="0" fontId="16" fillId="0" borderId="3" xfId="0" applyFont="1" applyBorder="1" applyAlignment="1" applyProtection="1">
      <alignment/>
      <protection/>
    </xf>
    <xf numFmtId="0" fontId="16" fillId="0" borderId="7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right"/>
      <protection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olfgangster.de/" TargetMode="External" /><Relationship Id="rId2" Type="http://schemas.openxmlformats.org/officeDocument/2006/relationships/hyperlink" Target="mailto:em2000@wolfgangster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44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3.28125" style="3" customWidth="1"/>
    <col min="2" max="2" width="6.00390625" style="1" bestFit="1" customWidth="1"/>
    <col min="3" max="3" width="4.8515625" style="1" bestFit="1" customWidth="1"/>
    <col min="4" max="4" width="3.28125" style="2" bestFit="1" customWidth="1"/>
    <col min="5" max="5" width="9.7109375" style="4" bestFit="1" customWidth="1"/>
    <col min="6" max="6" width="1.57421875" style="4" bestFit="1" customWidth="1"/>
    <col min="7" max="7" width="9.7109375" style="4" bestFit="1" customWidth="1"/>
    <col min="8" max="8" width="3.28125" style="4" customWidth="1"/>
    <col min="9" max="9" width="1.421875" style="4" bestFit="1" customWidth="1"/>
    <col min="10" max="10" width="3.28125" style="4" customWidth="1"/>
    <col min="11" max="11" width="2.28125" style="4" customWidth="1"/>
    <col min="12" max="12" width="1.421875" style="4" bestFit="1" customWidth="1"/>
    <col min="13" max="13" width="2.28125" style="4" customWidth="1"/>
    <col min="14" max="14" width="2.7109375" style="4" customWidth="1"/>
    <col min="15" max="15" width="2.28125" style="4" customWidth="1"/>
    <col min="16" max="16" width="1.421875" style="4" bestFit="1" customWidth="1"/>
    <col min="17" max="17" width="2.28125" style="4" customWidth="1"/>
    <col min="18" max="18" width="2.7109375" style="4" customWidth="1"/>
    <col min="19" max="19" width="2.28125" style="4" customWidth="1"/>
    <col min="20" max="20" width="1.421875" style="4" bestFit="1" customWidth="1"/>
    <col min="21" max="21" width="2.28125" style="4" customWidth="1"/>
    <col min="22" max="22" width="2.7109375" style="4" customWidth="1"/>
    <col min="23" max="23" width="2.28125" style="4" customWidth="1"/>
    <col min="24" max="24" width="1.421875" style="4" bestFit="1" customWidth="1"/>
    <col min="25" max="25" width="2.28125" style="4" customWidth="1"/>
    <col min="26" max="26" width="2.7109375" style="4" customWidth="1"/>
    <col min="27" max="27" width="2.28125" style="4" customWidth="1"/>
    <col min="28" max="28" width="1.421875" style="4" bestFit="1" customWidth="1"/>
    <col min="29" max="29" width="2.28125" style="4" customWidth="1"/>
    <col min="30" max="30" width="2.7109375" style="4" customWidth="1"/>
    <col min="31" max="31" width="2.28125" style="4" customWidth="1"/>
    <col min="32" max="32" width="1.421875" style="4" bestFit="1" customWidth="1"/>
    <col min="33" max="33" width="2.28125" style="4" customWidth="1"/>
    <col min="34" max="34" width="2.7109375" style="4" customWidth="1"/>
    <col min="35" max="35" width="2.28125" style="4" customWidth="1"/>
    <col min="36" max="36" width="1.421875" style="4" bestFit="1" customWidth="1"/>
    <col min="37" max="37" width="2.28125" style="4" customWidth="1"/>
    <col min="38" max="38" width="2.7109375" style="4" customWidth="1"/>
    <col min="39" max="39" width="2.28125" style="4" customWidth="1"/>
    <col min="40" max="40" width="1.421875" style="4" bestFit="1" customWidth="1"/>
    <col min="41" max="41" width="2.28125" style="4" customWidth="1"/>
    <col min="42" max="42" width="2.7109375" style="4" customWidth="1"/>
    <col min="43" max="43" width="2.28125" style="4" customWidth="1"/>
    <col min="44" max="44" width="1.421875" style="4" bestFit="1" customWidth="1"/>
    <col min="45" max="45" width="2.28125" style="4" customWidth="1"/>
    <col min="46" max="46" width="2.7109375" style="4" customWidth="1"/>
    <col min="47" max="47" width="2.28125" style="4" customWidth="1"/>
    <col min="48" max="48" width="1.421875" style="4" bestFit="1" customWidth="1"/>
    <col min="49" max="49" width="2.28125" style="4" customWidth="1"/>
    <col min="50" max="50" width="2.7109375" style="4" customWidth="1"/>
    <col min="51" max="51" width="2.28125" style="4" customWidth="1"/>
    <col min="52" max="52" width="1.421875" style="4" bestFit="1" customWidth="1"/>
    <col min="53" max="53" width="2.28125" style="4" customWidth="1"/>
    <col min="54" max="54" width="2.7109375" style="4" customWidth="1"/>
    <col min="55" max="55" width="2.28125" style="4" customWidth="1"/>
    <col min="56" max="56" width="1.421875" style="4" bestFit="1" customWidth="1"/>
    <col min="57" max="57" width="2.28125" style="4" customWidth="1"/>
    <col min="58" max="58" width="2.7109375" style="4" customWidth="1"/>
    <col min="59" max="59" width="2.28125" style="4" customWidth="1"/>
    <col min="60" max="60" width="1.421875" style="4" bestFit="1" customWidth="1"/>
    <col min="61" max="61" width="2.28125" style="4" customWidth="1"/>
    <col min="62" max="62" width="2.7109375" style="4" customWidth="1"/>
    <col min="63" max="63" width="2.28125" style="4" customWidth="1"/>
    <col min="64" max="64" width="1.421875" style="4" bestFit="1" customWidth="1"/>
    <col min="65" max="65" width="2.28125" style="4" customWidth="1"/>
    <col min="66" max="66" width="2.7109375" style="4" customWidth="1"/>
    <col min="67" max="67" width="2.28125" style="4" customWidth="1"/>
    <col min="68" max="68" width="1.421875" style="4" bestFit="1" customWidth="1"/>
    <col min="69" max="69" width="2.28125" style="4" customWidth="1"/>
    <col min="70" max="70" width="2.7109375" style="4" customWidth="1"/>
    <col min="71" max="71" width="2.28125" style="4" customWidth="1"/>
    <col min="72" max="72" width="1.421875" style="4" bestFit="1" customWidth="1"/>
    <col min="73" max="73" width="2.28125" style="4" customWidth="1"/>
    <col min="74" max="74" width="2.7109375" style="4" customWidth="1"/>
    <col min="75" max="75" width="2.28125" style="4" customWidth="1"/>
    <col min="76" max="76" width="1.421875" style="4" bestFit="1" customWidth="1"/>
    <col min="77" max="77" width="2.28125" style="4" customWidth="1"/>
    <col min="78" max="78" width="2.7109375" style="4" customWidth="1"/>
    <col min="79" max="79" width="2.28125" style="4" customWidth="1"/>
    <col min="80" max="80" width="1.421875" style="4" bestFit="1" customWidth="1"/>
    <col min="81" max="81" width="2.28125" style="4" customWidth="1"/>
    <col min="82" max="82" width="2.7109375" style="4" customWidth="1"/>
    <col min="83" max="83" width="2.28125" style="4" customWidth="1"/>
    <col min="84" max="84" width="1.421875" style="4" bestFit="1" customWidth="1"/>
    <col min="85" max="85" width="2.28125" style="4" customWidth="1"/>
    <col min="86" max="86" width="2.7109375" style="4" customWidth="1"/>
    <col min="87" max="16384" width="3.28125" style="4" customWidth="1"/>
  </cols>
  <sheetData>
    <row r="1" spans="1:86" ht="12.75">
      <c r="A1" s="105" t="s">
        <v>81</v>
      </c>
      <c r="B1" s="106"/>
      <c r="C1" s="106"/>
      <c r="D1" s="106"/>
      <c r="E1" s="106"/>
      <c r="F1" s="106"/>
      <c r="G1" s="106"/>
      <c r="H1" s="106"/>
      <c r="I1" s="106"/>
      <c r="J1" s="107"/>
      <c r="K1" s="80" t="s">
        <v>58</v>
      </c>
      <c r="L1" s="80"/>
      <c r="M1" s="80"/>
      <c r="N1" s="81"/>
      <c r="O1" s="80" t="s">
        <v>59</v>
      </c>
      <c r="P1" s="80"/>
      <c r="Q1" s="80"/>
      <c r="R1" s="81"/>
      <c r="S1" s="80" t="s">
        <v>60</v>
      </c>
      <c r="T1" s="80"/>
      <c r="U1" s="80"/>
      <c r="V1" s="81"/>
      <c r="W1" s="80" t="s">
        <v>61</v>
      </c>
      <c r="X1" s="80"/>
      <c r="Y1" s="80"/>
      <c r="Z1" s="81"/>
      <c r="AA1" s="80" t="s">
        <v>62</v>
      </c>
      <c r="AB1" s="80"/>
      <c r="AC1" s="80"/>
      <c r="AD1" s="81"/>
      <c r="AE1" s="80" t="s">
        <v>63</v>
      </c>
      <c r="AF1" s="80"/>
      <c r="AG1" s="80"/>
      <c r="AH1" s="81"/>
      <c r="AI1" s="80" t="s">
        <v>64</v>
      </c>
      <c r="AJ1" s="80"/>
      <c r="AK1" s="80"/>
      <c r="AL1" s="81"/>
      <c r="AM1" s="80" t="s">
        <v>65</v>
      </c>
      <c r="AN1" s="80"/>
      <c r="AO1" s="80"/>
      <c r="AP1" s="81"/>
      <c r="AQ1" s="80" t="s">
        <v>66</v>
      </c>
      <c r="AR1" s="80"/>
      <c r="AS1" s="80"/>
      <c r="AT1" s="81"/>
      <c r="AU1" s="80" t="s">
        <v>67</v>
      </c>
      <c r="AV1" s="80"/>
      <c r="AW1" s="80"/>
      <c r="AX1" s="81"/>
      <c r="AY1" s="114" t="s">
        <v>68</v>
      </c>
      <c r="AZ1" s="114"/>
      <c r="BA1" s="114"/>
      <c r="BB1" s="115"/>
      <c r="BC1" s="114" t="s">
        <v>69</v>
      </c>
      <c r="BD1" s="114"/>
      <c r="BE1" s="114"/>
      <c r="BF1" s="115"/>
      <c r="BG1" s="80" t="s">
        <v>70</v>
      </c>
      <c r="BH1" s="80"/>
      <c r="BI1" s="80"/>
      <c r="BJ1" s="81"/>
      <c r="BK1" s="80" t="s">
        <v>71</v>
      </c>
      <c r="BL1" s="80"/>
      <c r="BM1" s="80"/>
      <c r="BN1" s="81"/>
      <c r="BO1" s="80" t="s">
        <v>72</v>
      </c>
      <c r="BP1" s="80"/>
      <c r="BQ1" s="80"/>
      <c r="BR1" s="81"/>
      <c r="BS1" s="80" t="s">
        <v>73</v>
      </c>
      <c r="BT1" s="80"/>
      <c r="BU1" s="80"/>
      <c r="BV1" s="81"/>
      <c r="BW1" s="80" t="s">
        <v>75</v>
      </c>
      <c r="BX1" s="80"/>
      <c r="BY1" s="80"/>
      <c r="BZ1" s="81"/>
      <c r="CA1" s="80" t="s">
        <v>74</v>
      </c>
      <c r="CB1" s="80"/>
      <c r="CC1" s="80"/>
      <c r="CD1" s="81"/>
      <c r="CE1" s="82" t="s">
        <v>1</v>
      </c>
      <c r="CF1" s="83"/>
      <c r="CG1" s="83"/>
      <c r="CH1" s="84"/>
    </row>
    <row r="2" spans="1:86" ht="12.75">
      <c r="A2" s="108" t="s">
        <v>57</v>
      </c>
      <c r="B2" s="109"/>
      <c r="C2" s="109"/>
      <c r="D2" s="109"/>
      <c r="E2" s="109"/>
      <c r="F2" s="109"/>
      <c r="G2" s="109"/>
      <c r="H2" s="109"/>
      <c r="I2" s="109"/>
      <c r="J2" s="110"/>
      <c r="K2" s="93" t="str">
        <f>K41</f>
        <v>Platz</v>
      </c>
      <c r="L2" s="94"/>
      <c r="M2" s="95"/>
      <c r="N2" s="25">
        <f>N41</f>
        <v>1</v>
      </c>
      <c r="O2" s="93" t="str">
        <f>O41</f>
        <v>Platz</v>
      </c>
      <c r="P2" s="94"/>
      <c r="Q2" s="95"/>
      <c r="R2" s="25">
        <f>R41</f>
        <v>17</v>
      </c>
      <c r="S2" s="93" t="str">
        <f>S41</f>
        <v>Platz</v>
      </c>
      <c r="T2" s="94"/>
      <c r="U2" s="95"/>
      <c r="V2" s="25">
        <f>V41</f>
        <v>18</v>
      </c>
      <c r="W2" s="93" t="str">
        <f>W41</f>
        <v>Platz</v>
      </c>
      <c r="X2" s="94"/>
      <c r="Y2" s="95"/>
      <c r="Z2" s="25">
        <f>Z41</f>
        <v>5</v>
      </c>
      <c r="AA2" s="93" t="str">
        <f>AA41</f>
        <v>Platz</v>
      </c>
      <c r="AB2" s="94"/>
      <c r="AC2" s="95"/>
      <c r="AD2" s="25">
        <f>AD41</f>
        <v>1</v>
      </c>
      <c r="AE2" s="93" t="str">
        <f>AE41</f>
        <v>Platz</v>
      </c>
      <c r="AF2" s="94"/>
      <c r="AG2" s="95"/>
      <c r="AH2" s="25">
        <f>AH41</f>
        <v>15</v>
      </c>
      <c r="AI2" s="93" t="str">
        <f>AI41</f>
        <v>Platz</v>
      </c>
      <c r="AJ2" s="94"/>
      <c r="AK2" s="95"/>
      <c r="AL2" s="25">
        <f>AL41</f>
        <v>7</v>
      </c>
      <c r="AM2" s="93" t="str">
        <f>AM41</f>
        <v>Platz</v>
      </c>
      <c r="AN2" s="94"/>
      <c r="AO2" s="95"/>
      <c r="AP2" s="25">
        <f>AP41</f>
        <v>16</v>
      </c>
      <c r="AQ2" s="93" t="str">
        <f>AQ41</f>
        <v>Platz</v>
      </c>
      <c r="AR2" s="94"/>
      <c r="AS2" s="95"/>
      <c r="AT2" s="25">
        <f>AT41</f>
        <v>8</v>
      </c>
      <c r="AU2" s="93" t="str">
        <f>AU41</f>
        <v>Platz</v>
      </c>
      <c r="AV2" s="94"/>
      <c r="AW2" s="95"/>
      <c r="AX2" s="25">
        <f>AX41</f>
        <v>13</v>
      </c>
      <c r="AY2" s="93" t="str">
        <f>AY41</f>
        <v>Platz</v>
      </c>
      <c r="AZ2" s="94"/>
      <c r="BA2" s="95"/>
      <c r="BB2" s="25">
        <f>BB41</f>
        <v>14</v>
      </c>
      <c r="BC2" s="93" t="str">
        <f>BC41</f>
        <v>Platz</v>
      </c>
      <c r="BD2" s="94"/>
      <c r="BE2" s="95"/>
      <c r="BF2" s="25">
        <f>BF41</f>
        <v>10</v>
      </c>
      <c r="BG2" s="93" t="str">
        <f>BG41</f>
        <v>Platz</v>
      </c>
      <c r="BH2" s="94"/>
      <c r="BI2" s="95"/>
      <c r="BJ2" s="25">
        <f>BJ41</f>
        <v>10</v>
      </c>
      <c r="BK2" s="93" t="str">
        <f>BK41</f>
        <v>Platz</v>
      </c>
      <c r="BL2" s="94"/>
      <c r="BM2" s="95"/>
      <c r="BN2" s="25">
        <f>BN41</f>
        <v>8</v>
      </c>
      <c r="BO2" s="93" t="str">
        <f>BO41</f>
        <v>Platz</v>
      </c>
      <c r="BP2" s="94"/>
      <c r="BQ2" s="95"/>
      <c r="BR2" s="25">
        <f>BR41</f>
        <v>6</v>
      </c>
      <c r="BS2" s="93" t="str">
        <f>BS41</f>
        <v>Platz</v>
      </c>
      <c r="BT2" s="94"/>
      <c r="BU2" s="95"/>
      <c r="BV2" s="25">
        <f>BV41</f>
        <v>10</v>
      </c>
      <c r="BW2" s="93" t="str">
        <f>BW41</f>
        <v>Platz</v>
      </c>
      <c r="BX2" s="94"/>
      <c r="BY2" s="95"/>
      <c r="BZ2" s="25">
        <f>BZ41</f>
        <v>4</v>
      </c>
      <c r="CA2" s="93" t="str">
        <f>CA41</f>
        <v>Platz</v>
      </c>
      <c r="CB2" s="94"/>
      <c r="CC2" s="95"/>
      <c r="CD2" s="25">
        <f>CD41</f>
        <v>3</v>
      </c>
      <c r="CE2" s="71" t="str">
        <f>CE41</f>
        <v>Platz</v>
      </c>
      <c r="CF2" s="91"/>
      <c r="CG2" s="92"/>
      <c r="CH2" s="26">
        <f>CH41</f>
        <v>4</v>
      </c>
    </row>
    <row r="3" spans="1:86" ht="12.75">
      <c r="A3" s="111" t="s">
        <v>78</v>
      </c>
      <c r="B3" s="112"/>
      <c r="C3" s="112"/>
      <c r="D3" s="112"/>
      <c r="E3" s="112"/>
      <c r="F3" s="112"/>
      <c r="G3" s="112"/>
      <c r="H3" s="112"/>
      <c r="I3" s="112"/>
      <c r="J3" s="113"/>
      <c r="K3" s="85" t="str">
        <f>K40</f>
        <v>Sum</v>
      </c>
      <c r="L3" s="86"/>
      <c r="M3" s="87"/>
      <c r="N3" s="27">
        <f>N40</f>
        <v>34</v>
      </c>
      <c r="O3" s="85" t="str">
        <f>O40</f>
        <v>Sum</v>
      </c>
      <c r="P3" s="86"/>
      <c r="Q3" s="87"/>
      <c r="R3" s="27">
        <f>R40</f>
        <v>15</v>
      </c>
      <c r="S3" s="85" t="str">
        <f>S40</f>
        <v>Sum</v>
      </c>
      <c r="T3" s="86"/>
      <c r="U3" s="87"/>
      <c r="V3" s="27">
        <f>V40</f>
        <v>14</v>
      </c>
      <c r="W3" s="85" t="str">
        <f>W40</f>
        <v>Sum</v>
      </c>
      <c r="X3" s="86"/>
      <c r="Y3" s="87"/>
      <c r="Z3" s="27">
        <f>Z40</f>
        <v>29</v>
      </c>
      <c r="AA3" s="85" t="str">
        <f>AA40</f>
        <v>Sum</v>
      </c>
      <c r="AB3" s="86"/>
      <c r="AC3" s="87"/>
      <c r="AD3" s="27">
        <f>AD40</f>
        <v>34</v>
      </c>
      <c r="AE3" s="85" t="str">
        <f>AE40</f>
        <v>Sum</v>
      </c>
      <c r="AF3" s="86"/>
      <c r="AG3" s="87"/>
      <c r="AH3" s="27">
        <f>AH40</f>
        <v>18</v>
      </c>
      <c r="AI3" s="85" t="str">
        <f>AI40</f>
        <v>Sum</v>
      </c>
      <c r="AJ3" s="86"/>
      <c r="AK3" s="87"/>
      <c r="AL3" s="27">
        <f>AL40</f>
        <v>26</v>
      </c>
      <c r="AM3" s="85" t="str">
        <f>AM40</f>
        <v>Sum</v>
      </c>
      <c r="AN3" s="86"/>
      <c r="AO3" s="87"/>
      <c r="AP3" s="27">
        <f>AP40</f>
        <v>17</v>
      </c>
      <c r="AQ3" s="85" t="str">
        <f>AQ40</f>
        <v>Sum</v>
      </c>
      <c r="AR3" s="86"/>
      <c r="AS3" s="87"/>
      <c r="AT3" s="27">
        <f>AT40</f>
        <v>25</v>
      </c>
      <c r="AU3" s="85" t="str">
        <f>AU40</f>
        <v>Sum</v>
      </c>
      <c r="AV3" s="86"/>
      <c r="AW3" s="87"/>
      <c r="AX3" s="27">
        <f>AX40</f>
        <v>20</v>
      </c>
      <c r="AY3" s="85" t="str">
        <f>AY40</f>
        <v>Sum</v>
      </c>
      <c r="AZ3" s="86"/>
      <c r="BA3" s="87"/>
      <c r="BB3" s="27">
        <f>BB40</f>
        <v>19</v>
      </c>
      <c r="BC3" s="85" t="str">
        <f>BC40</f>
        <v>Sum</v>
      </c>
      <c r="BD3" s="86"/>
      <c r="BE3" s="87"/>
      <c r="BF3" s="27">
        <f>BF40</f>
        <v>23</v>
      </c>
      <c r="BG3" s="85" t="str">
        <f>BG40</f>
        <v>Sum</v>
      </c>
      <c r="BH3" s="86"/>
      <c r="BI3" s="87"/>
      <c r="BJ3" s="27">
        <f>BJ40</f>
        <v>23</v>
      </c>
      <c r="BK3" s="85" t="str">
        <f>BK40</f>
        <v>Sum</v>
      </c>
      <c r="BL3" s="86"/>
      <c r="BM3" s="87"/>
      <c r="BN3" s="27">
        <f>BN40</f>
        <v>25</v>
      </c>
      <c r="BO3" s="85" t="str">
        <f>BO40</f>
        <v>Sum</v>
      </c>
      <c r="BP3" s="86"/>
      <c r="BQ3" s="87"/>
      <c r="BR3" s="27">
        <f>BR40</f>
        <v>27</v>
      </c>
      <c r="BS3" s="85" t="str">
        <f>BS40</f>
        <v>Sum</v>
      </c>
      <c r="BT3" s="86"/>
      <c r="BU3" s="87"/>
      <c r="BV3" s="27">
        <f>BV40</f>
        <v>23</v>
      </c>
      <c r="BW3" s="85" t="str">
        <f>BW40</f>
        <v>Sum</v>
      </c>
      <c r="BX3" s="86"/>
      <c r="BY3" s="87"/>
      <c r="BZ3" s="27">
        <f>BZ40</f>
        <v>30</v>
      </c>
      <c r="CA3" s="85" t="str">
        <f>CA40</f>
        <v>Sum</v>
      </c>
      <c r="CB3" s="86"/>
      <c r="CC3" s="87"/>
      <c r="CD3" s="27">
        <f>CD40</f>
        <v>31</v>
      </c>
      <c r="CE3" s="88" t="str">
        <f>CE40</f>
        <v>Sum</v>
      </c>
      <c r="CF3" s="89"/>
      <c r="CG3" s="90"/>
      <c r="CH3" s="28">
        <f>CH40</f>
        <v>30</v>
      </c>
    </row>
    <row r="4" spans="1:86" ht="12.75" customHeight="1" hidden="1">
      <c r="A4" s="102" t="s">
        <v>57</v>
      </c>
      <c r="B4" s="103"/>
      <c r="C4" s="103"/>
      <c r="D4" s="103"/>
      <c r="E4" s="103"/>
      <c r="F4" s="103"/>
      <c r="G4" s="103"/>
      <c r="H4" s="103"/>
      <c r="I4" s="103"/>
      <c r="J4" s="104"/>
      <c r="K4" s="10" t="s">
        <v>2</v>
      </c>
      <c r="L4" s="11"/>
      <c r="M4" s="29"/>
      <c r="N4" s="12">
        <f>IF(SUM(K6:K39)+SUM(M6:M39)&gt;0,1,0)</f>
        <v>1</v>
      </c>
      <c r="O4" s="10" t="s">
        <v>2</v>
      </c>
      <c r="P4" s="11"/>
      <c r="Q4" s="29"/>
      <c r="R4" s="12">
        <f>IF(SUM(O6:O39)+SUM(Q6:Q39)&gt;0,1,0)</f>
        <v>1</v>
      </c>
      <c r="S4" s="10" t="s">
        <v>2</v>
      </c>
      <c r="T4" s="11"/>
      <c r="U4" s="29"/>
      <c r="V4" s="12">
        <f>IF(SUM(S6:S39)+SUM(U6:U39)&gt;0,1,0)</f>
        <v>1</v>
      </c>
      <c r="W4" s="10" t="s">
        <v>2</v>
      </c>
      <c r="X4" s="11"/>
      <c r="Y4" s="29"/>
      <c r="Z4" s="12">
        <f>IF(SUM(W6:W39)+SUM(Y6:Y39)&gt;0,1,0)</f>
        <v>1</v>
      </c>
      <c r="AA4" s="10" t="s">
        <v>2</v>
      </c>
      <c r="AB4" s="11"/>
      <c r="AC4" s="29"/>
      <c r="AD4" s="12">
        <f>IF(SUM(AA6:AA39)+SUM(AC6:AC39)&gt;0,1,0)</f>
        <v>1</v>
      </c>
      <c r="AE4" s="10" t="s">
        <v>2</v>
      </c>
      <c r="AF4" s="11"/>
      <c r="AG4" s="29"/>
      <c r="AH4" s="12">
        <f>IF(SUM(AE6:AE39)+SUM(AG6:AG39)&gt;0,1,0)</f>
        <v>1</v>
      </c>
      <c r="AI4" s="10" t="s">
        <v>2</v>
      </c>
      <c r="AJ4" s="11"/>
      <c r="AK4" s="29"/>
      <c r="AL4" s="12">
        <f>IF(SUM(AI6:AI39)+SUM(AK6:AK39)&gt;0,1,0)</f>
        <v>1</v>
      </c>
      <c r="AM4" s="10" t="s">
        <v>2</v>
      </c>
      <c r="AN4" s="11"/>
      <c r="AO4" s="29"/>
      <c r="AP4" s="12">
        <f>IF(SUM(AM6:AM39)+SUM(AO6:AO39)&gt;0,1,0)</f>
        <v>1</v>
      </c>
      <c r="AQ4" s="10" t="s">
        <v>2</v>
      </c>
      <c r="AR4" s="11"/>
      <c r="AS4" s="29"/>
      <c r="AT4" s="12">
        <f>IF(SUM(AQ6:AQ39)+SUM(AS6:AS39)&gt;0,1,0)</f>
        <v>1</v>
      </c>
      <c r="AU4" s="10" t="s">
        <v>2</v>
      </c>
      <c r="AV4" s="11"/>
      <c r="AW4" s="29"/>
      <c r="AX4" s="12">
        <f>IF(SUM(AU6:AU39)+SUM(AW6:AW39)&gt;0,1,0)</f>
        <v>1</v>
      </c>
      <c r="AY4" s="10" t="s">
        <v>2</v>
      </c>
      <c r="AZ4" s="11"/>
      <c r="BA4" s="29"/>
      <c r="BB4" s="12">
        <f>IF(SUM(AY6:AY39)+SUM(BA6:BA39)&gt;0,1,0)</f>
        <v>1</v>
      </c>
      <c r="BC4" s="10" t="s">
        <v>2</v>
      </c>
      <c r="BD4" s="11"/>
      <c r="BE4" s="29"/>
      <c r="BF4" s="12">
        <f>IF(SUM(BC6:BC39)+SUM(BE6:BE39)&gt;0,1,0)</f>
        <v>1</v>
      </c>
      <c r="BG4" s="10" t="s">
        <v>2</v>
      </c>
      <c r="BH4" s="11"/>
      <c r="BI4" s="29"/>
      <c r="BJ4" s="12">
        <f>IF(SUM(BG6:BG39)+SUM(BI6:BI39)&gt;0,1,0)</f>
        <v>1</v>
      </c>
      <c r="BK4" s="10" t="s">
        <v>2</v>
      </c>
      <c r="BL4" s="11"/>
      <c r="BM4" s="29"/>
      <c r="BN4" s="12">
        <f>IF(SUM(BK6:BK39)+SUM(BM6:BM39)&gt;0,1,0)</f>
        <v>1</v>
      </c>
      <c r="BO4" s="10" t="s">
        <v>2</v>
      </c>
      <c r="BP4" s="11"/>
      <c r="BQ4" s="29"/>
      <c r="BR4" s="12">
        <f>IF(SUM(BO6:BO39)+SUM(BQ6:BQ39)&gt;0,1,0)</f>
        <v>1</v>
      </c>
      <c r="BS4" s="10" t="s">
        <v>2</v>
      </c>
      <c r="BT4" s="11"/>
      <c r="BU4" s="29"/>
      <c r="BV4" s="12">
        <f>IF(SUM(BS6:BS39)+SUM(BU6:BU39)&gt;0,1,0)</f>
        <v>1</v>
      </c>
      <c r="BW4" s="10" t="s">
        <v>2</v>
      </c>
      <c r="BX4" s="11"/>
      <c r="BY4" s="29"/>
      <c r="BZ4" s="12">
        <f>IF(SUM(BW6:BW39)+SUM(BY6:BY39)&gt;0,1,0)</f>
        <v>1</v>
      </c>
      <c r="CA4" s="10" t="s">
        <v>2</v>
      </c>
      <c r="CB4" s="11"/>
      <c r="CC4" s="29"/>
      <c r="CD4" s="12">
        <f>IF(SUM(CA6:CA39)+SUM(CC6:CC39)&gt;0,1,0)</f>
        <v>1</v>
      </c>
      <c r="CE4" s="10" t="s">
        <v>2</v>
      </c>
      <c r="CF4" s="11"/>
      <c r="CG4" s="29"/>
      <c r="CH4" s="12">
        <f>IF(SUM(CE6:CE39)+SUM(CG6:CG39)&gt;0,1,0)</f>
        <v>1</v>
      </c>
    </row>
    <row r="5" spans="1:86" ht="12.75">
      <c r="A5" s="13" t="s">
        <v>3</v>
      </c>
      <c r="B5" s="9" t="s">
        <v>4</v>
      </c>
      <c r="C5" s="8" t="s">
        <v>5</v>
      </c>
      <c r="D5" s="19" t="s">
        <v>6</v>
      </c>
      <c r="E5" s="14" t="s">
        <v>76</v>
      </c>
      <c r="F5" s="7"/>
      <c r="G5" s="15" t="s">
        <v>77</v>
      </c>
      <c r="H5" s="79" t="s">
        <v>0</v>
      </c>
      <c r="I5" s="80"/>
      <c r="J5" s="80"/>
      <c r="K5" s="96" t="s">
        <v>79</v>
      </c>
      <c r="L5" s="97"/>
      <c r="M5" s="98"/>
      <c r="N5" s="18" t="s">
        <v>7</v>
      </c>
      <c r="O5" s="96" t="s">
        <v>79</v>
      </c>
      <c r="P5" s="97"/>
      <c r="Q5" s="98"/>
      <c r="R5" s="18" t="s">
        <v>7</v>
      </c>
      <c r="S5" s="96" t="s">
        <v>79</v>
      </c>
      <c r="T5" s="97"/>
      <c r="U5" s="98"/>
      <c r="V5" s="18" t="s">
        <v>7</v>
      </c>
      <c r="W5" s="96" t="s">
        <v>79</v>
      </c>
      <c r="X5" s="97"/>
      <c r="Y5" s="98"/>
      <c r="Z5" s="18" t="s">
        <v>7</v>
      </c>
      <c r="AA5" s="96" t="s">
        <v>79</v>
      </c>
      <c r="AB5" s="97"/>
      <c r="AC5" s="98"/>
      <c r="AD5" s="18" t="s">
        <v>7</v>
      </c>
      <c r="AE5" s="96" t="s">
        <v>79</v>
      </c>
      <c r="AF5" s="97"/>
      <c r="AG5" s="98"/>
      <c r="AH5" s="18" t="s">
        <v>7</v>
      </c>
      <c r="AI5" s="96" t="s">
        <v>79</v>
      </c>
      <c r="AJ5" s="97"/>
      <c r="AK5" s="98"/>
      <c r="AL5" s="18" t="s">
        <v>7</v>
      </c>
      <c r="AM5" s="96" t="s">
        <v>79</v>
      </c>
      <c r="AN5" s="97"/>
      <c r="AO5" s="98"/>
      <c r="AP5" s="18" t="s">
        <v>7</v>
      </c>
      <c r="AQ5" s="96" t="s">
        <v>79</v>
      </c>
      <c r="AR5" s="97"/>
      <c r="AS5" s="98"/>
      <c r="AT5" s="18" t="s">
        <v>7</v>
      </c>
      <c r="AU5" s="96" t="s">
        <v>79</v>
      </c>
      <c r="AV5" s="97"/>
      <c r="AW5" s="98"/>
      <c r="AX5" s="18" t="s">
        <v>7</v>
      </c>
      <c r="AY5" s="96" t="s">
        <v>79</v>
      </c>
      <c r="AZ5" s="97"/>
      <c r="BA5" s="98"/>
      <c r="BB5" s="18" t="s">
        <v>7</v>
      </c>
      <c r="BC5" s="96" t="s">
        <v>79</v>
      </c>
      <c r="BD5" s="97"/>
      <c r="BE5" s="98"/>
      <c r="BF5" s="18" t="s">
        <v>7</v>
      </c>
      <c r="BG5" s="96" t="s">
        <v>79</v>
      </c>
      <c r="BH5" s="97"/>
      <c r="BI5" s="98"/>
      <c r="BJ5" s="18" t="s">
        <v>7</v>
      </c>
      <c r="BK5" s="96" t="s">
        <v>79</v>
      </c>
      <c r="BL5" s="97"/>
      <c r="BM5" s="98"/>
      <c r="BN5" s="18" t="s">
        <v>7</v>
      </c>
      <c r="BO5" s="96" t="s">
        <v>79</v>
      </c>
      <c r="BP5" s="97"/>
      <c r="BQ5" s="98"/>
      <c r="BR5" s="18" t="s">
        <v>7</v>
      </c>
      <c r="BS5" s="96" t="s">
        <v>79</v>
      </c>
      <c r="BT5" s="97"/>
      <c r="BU5" s="98"/>
      <c r="BV5" s="18" t="s">
        <v>7</v>
      </c>
      <c r="BW5" s="96" t="s">
        <v>79</v>
      </c>
      <c r="BX5" s="97"/>
      <c r="BY5" s="98"/>
      <c r="BZ5" s="18" t="s">
        <v>7</v>
      </c>
      <c r="CA5" s="96" t="s">
        <v>79</v>
      </c>
      <c r="CB5" s="97"/>
      <c r="CC5" s="98"/>
      <c r="CD5" s="18" t="s">
        <v>7</v>
      </c>
      <c r="CE5" s="99" t="s">
        <v>79</v>
      </c>
      <c r="CF5" s="100"/>
      <c r="CG5" s="101"/>
      <c r="CH5" s="24" t="s">
        <v>7</v>
      </c>
    </row>
    <row r="6" spans="1:86" ht="12.75">
      <c r="A6" s="30">
        <v>1</v>
      </c>
      <c r="B6" s="31" t="s">
        <v>8</v>
      </c>
      <c r="C6" s="32">
        <v>0.8645833333333334</v>
      </c>
      <c r="D6" s="33" t="s">
        <v>9</v>
      </c>
      <c r="E6" s="34" t="s">
        <v>10</v>
      </c>
      <c r="F6" s="35" t="s">
        <v>11</v>
      </c>
      <c r="G6" s="36" t="s">
        <v>12</v>
      </c>
      <c r="H6" s="37">
        <v>2</v>
      </c>
      <c r="I6" s="38" t="s">
        <v>13</v>
      </c>
      <c r="J6" s="25">
        <v>1</v>
      </c>
      <c r="K6" s="39">
        <v>1</v>
      </c>
      <c r="L6" s="38" t="s">
        <v>13</v>
      </c>
      <c r="M6" s="40">
        <v>0</v>
      </c>
      <c r="N6" s="41">
        <f>IF(AND($H6&lt;&gt;"",N$4=1),IF(AND(K6=$H6,M6=$J6),$D$40,IF(K6-M6=$H6-$J6,$J$40,IF(SIGN(K6-M6)=SIGN($H6-$J6),$D$41,$J$41))),"")</f>
        <v>2</v>
      </c>
      <c r="O6" s="39">
        <v>1</v>
      </c>
      <c r="P6" s="38" t="s">
        <v>13</v>
      </c>
      <c r="Q6" s="40">
        <v>1</v>
      </c>
      <c r="R6" s="41">
        <f>IF(AND($H6&lt;&gt;"",R$4=1),IF(AND(O6=$H6,Q6=$J6),$D$40,IF(O6-Q6=$H6-$J6,$J$40,IF(SIGN(O6-Q6)=SIGN($H6-$J6),$D$41,$J$41))),"")</f>
        <v>0</v>
      </c>
      <c r="S6" s="39">
        <v>1</v>
      </c>
      <c r="T6" s="38" t="s">
        <v>13</v>
      </c>
      <c r="U6" s="40">
        <v>2</v>
      </c>
      <c r="V6" s="41">
        <f>IF(AND($H6&lt;&gt;"",V$4=1),IF(AND(S6=$H6,U6=$J6),$D$40,IF(S6-U6=$H6-$J6,$J$40,IF(SIGN(S6-U6)=SIGN($H6-$J6),$D$41,$J$41))),"")</f>
        <v>0</v>
      </c>
      <c r="W6" s="39">
        <v>1</v>
      </c>
      <c r="X6" s="38" t="s">
        <v>13</v>
      </c>
      <c r="Y6" s="40">
        <v>1</v>
      </c>
      <c r="Z6" s="41">
        <f>IF(AND($H6&lt;&gt;"",Z$4=1),IF(AND(W6=$H6,Y6=$J6),$D$40,IF(W6-Y6=$H6-$J6,$J$40,IF(SIGN(W6-Y6)=SIGN($H6-$J6),$D$41,$J$41))),"")</f>
        <v>0</v>
      </c>
      <c r="AA6" s="39">
        <v>2</v>
      </c>
      <c r="AB6" s="38" t="s">
        <v>13</v>
      </c>
      <c r="AC6" s="40">
        <v>1</v>
      </c>
      <c r="AD6" s="41">
        <f>IF(AND($H6&lt;&gt;"",AD$4=1),IF(AND(AA6=$H6,AC6=$J6),$D$40,IF(AA6-AC6=$H6-$J6,$J$40,IF(SIGN(AA6-AC6)=SIGN($H6-$J6),$D$41,$J$41))),"")</f>
        <v>3</v>
      </c>
      <c r="AE6" s="39">
        <v>1</v>
      </c>
      <c r="AF6" s="38" t="s">
        <v>13</v>
      </c>
      <c r="AG6" s="40">
        <v>0</v>
      </c>
      <c r="AH6" s="41">
        <f>IF(AND($H6&lt;&gt;"",AH$4=1),IF(AND(AE6=$H6,AG6=$J6),$D$40,IF(AE6-AG6=$H6-$J6,$J$40,IF(SIGN(AE6-AG6)=SIGN($H6-$J6),$D$41,$J$41))),"")</f>
        <v>2</v>
      </c>
      <c r="AI6" s="39">
        <v>2</v>
      </c>
      <c r="AJ6" s="38" t="s">
        <v>13</v>
      </c>
      <c r="AK6" s="40">
        <v>1</v>
      </c>
      <c r="AL6" s="41">
        <f>IF(AND($H6&lt;&gt;"",AL$4=1),IF(AND(AI6=$H6,AK6=$J6),$D$40,IF(AI6-AK6=$H6-$J6,$J$40,IF(SIGN(AI6-AK6)=SIGN($H6-$J6),$D$41,$J$41))),"")</f>
        <v>3</v>
      </c>
      <c r="AM6" s="39">
        <v>2</v>
      </c>
      <c r="AN6" s="38" t="s">
        <v>13</v>
      </c>
      <c r="AO6" s="40">
        <v>2</v>
      </c>
      <c r="AP6" s="41">
        <f>IF(AND($H6&lt;&gt;"",AP$4=1),IF(AND(AM6=$H6,AO6=$J6),$D$40,IF(AM6-AO6=$H6-$J6,$J$40,IF(SIGN(AM6-AO6)=SIGN($H6-$J6),$D$41,$J$41))),"")</f>
        <v>0</v>
      </c>
      <c r="AQ6" s="39">
        <v>1</v>
      </c>
      <c r="AR6" s="38" t="s">
        <v>13</v>
      </c>
      <c r="AS6" s="40">
        <v>2</v>
      </c>
      <c r="AT6" s="41">
        <f>IF(AND($H6&lt;&gt;"",AT$4=1),IF(AND(AQ6=$H6,AS6=$J6),$D$40,IF(AQ6-AS6=$H6-$J6,$J$40,IF(SIGN(AQ6-AS6)=SIGN($H6-$J6),$D$41,$J$41))),"")</f>
        <v>0</v>
      </c>
      <c r="AU6" s="39">
        <v>2</v>
      </c>
      <c r="AV6" s="38" t="s">
        <v>13</v>
      </c>
      <c r="AW6" s="40">
        <v>1</v>
      </c>
      <c r="AX6" s="41">
        <f>IF(AND($H6&lt;&gt;"",AX$4=1),IF(AND(AU6=$H6,AW6=$J6),$D$40,IF(AU6-AW6=$H6-$J6,$J$40,IF(SIGN(AU6-AW6)=SIGN($H6-$J6),$D$41,$J$41))),"")</f>
        <v>3</v>
      </c>
      <c r="AY6" s="39">
        <v>3</v>
      </c>
      <c r="AZ6" s="38" t="s">
        <v>13</v>
      </c>
      <c r="BA6" s="40">
        <v>1</v>
      </c>
      <c r="BB6" s="41">
        <f>IF(AND($H6&lt;&gt;"",BB$4=1),IF(AND(AY6=$H6,BA6=$J6),$D$40,IF(AY6-BA6=$H6-$J6,$J$40,IF(SIGN(AY6-BA6)=SIGN($H6-$J6),$D$41,$J$41))),"")</f>
        <v>1</v>
      </c>
      <c r="BC6" s="39">
        <v>1</v>
      </c>
      <c r="BD6" s="38" t="s">
        <v>13</v>
      </c>
      <c r="BE6" s="40">
        <v>2</v>
      </c>
      <c r="BF6" s="41">
        <f>IF(AND($H6&lt;&gt;"",BF$4=1),IF(AND(BC6=$H6,BE6=$J6),$D$40,IF(BC6-BE6=$H6-$J6,$J$40,IF(SIGN(BC6-BE6)=SIGN($H6-$J6),$D$41,$J$41))),"")</f>
        <v>0</v>
      </c>
      <c r="BG6" s="39">
        <v>0</v>
      </c>
      <c r="BH6" s="38" t="s">
        <v>13</v>
      </c>
      <c r="BI6" s="40">
        <v>0</v>
      </c>
      <c r="BJ6" s="41">
        <f>IF(AND($H6&lt;&gt;"",BJ$4=1),IF(AND(BG6=$H6,BI6=$J6),$D$40,IF(BG6-BI6=$H6-$J6,$J$40,IF(SIGN(BG6-BI6)=SIGN($H6-$J6),$D$41,$J$41))),"")</f>
        <v>0</v>
      </c>
      <c r="BK6" s="39">
        <v>1</v>
      </c>
      <c r="BL6" s="38" t="s">
        <v>13</v>
      </c>
      <c r="BM6" s="40">
        <v>1</v>
      </c>
      <c r="BN6" s="41">
        <f>IF(AND($H6&lt;&gt;"",BN$4=1),IF(AND(BK6=$H6,BM6=$J6),$D$40,IF(BK6-BM6=$H6-$J6,$J$40,IF(SIGN(BK6-BM6)=SIGN($H6-$J6),$D$41,$J$41))),"")</f>
        <v>0</v>
      </c>
      <c r="BO6" s="39">
        <v>2</v>
      </c>
      <c r="BP6" s="38" t="s">
        <v>13</v>
      </c>
      <c r="BQ6" s="40">
        <v>1</v>
      </c>
      <c r="BR6" s="41">
        <f>IF(AND($H6&lt;&gt;"",BR$4=1),IF(AND(BO6=$H6,BQ6=$J6),$D$40,IF(BO6-BQ6=$H6-$J6,$J$40,IF(SIGN(BO6-BQ6)=SIGN($H6-$J6),$D$41,$J$41))),"")</f>
        <v>3</v>
      </c>
      <c r="BS6" s="39">
        <v>1</v>
      </c>
      <c r="BT6" s="38" t="s">
        <v>13</v>
      </c>
      <c r="BU6" s="40">
        <v>1</v>
      </c>
      <c r="BV6" s="41">
        <f>IF(AND($H6&lt;&gt;"",BV$4=1),IF(AND(BS6=$H6,BU6=$J6),$D$40,IF(BS6-BU6=$H6-$J6,$J$40,IF(SIGN(BS6-BU6)=SIGN($H6-$J6),$D$41,$J$41))),"")</f>
        <v>0</v>
      </c>
      <c r="BW6" s="39">
        <v>2</v>
      </c>
      <c r="BX6" s="38" t="s">
        <v>13</v>
      </c>
      <c r="BY6" s="40">
        <v>1</v>
      </c>
      <c r="BZ6" s="41">
        <f>IF(AND($H6&lt;&gt;"",BZ$4=1),IF(AND(BW6=$H6,BY6=$J6),$D$40,IF(BW6-BY6=$H6-$J6,$J$40,IF(SIGN(BW6-BY6)=SIGN($H6-$J6),$D$41,$J$41))),"")</f>
        <v>3</v>
      </c>
      <c r="CA6" s="39">
        <v>2</v>
      </c>
      <c r="CB6" s="38" t="s">
        <v>13</v>
      </c>
      <c r="CC6" s="40">
        <v>1</v>
      </c>
      <c r="CD6" s="41">
        <f>IF(AND($H6&lt;&gt;"",CD$4=1),IF(AND(CA6=$H6,CC6=$J6),$D$40,IF(CA6-CC6=$H6-$J6,$J$40,IF(SIGN(CA6-CC6)=SIGN($H6-$J6),$D$41,$J$41))),"")</f>
        <v>3</v>
      </c>
      <c r="CE6" s="42">
        <f>IF(COUNT(G6,K6,O6,S6,W6,AA6,AE6,AI6,AM6,AQ6,AU6,AY6,BC6,BG6,BK6,BO6,BS6,BW6,CA6)&gt;0,ROUND(SUM(G6,K6,O6,S6,W6,AA6,AE6,AI6,AM6,AQ6,AU6,AY6,BC6,BG6,BK6,BO6,BS6,BW6,CA6)/COUNT(G6,K6,O6,S6,W6,AA6,AE6,AI6,AM6,AQ6,AU6,AY6,BC6,BG6,BK6,BO6,BS6,BW6,CA6),0),0)</f>
        <v>1</v>
      </c>
      <c r="CF6" s="38" t="s">
        <v>13</v>
      </c>
      <c r="CG6" s="43">
        <f>IF(COUNT(I6,M6,Q6,U6,Y6,AC6,AG6,AK6,AO6,AS6,AW6,BA6,BE6,BI6,BM6,BQ6,BU6,BY6,CC6)&gt;0,ROUND(SUM(I6,M6,Q6,U6,Y6,AC6,AG6,AK6,AO6,AS6,AW6,BA6,BE6,BI6,BM6,BQ6,BU6,BY6,CC6)/COUNT(I6,M6,Q6,U6,Y6,AC6,AG6,AK6,AO6,AS6,AW6,BA6,BE6,BI6,BM6,BQ6,BU6,BY6,CC6),0),0)</f>
        <v>1</v>
      </c>
      <c r="CH6" s="44">
        <f>IF(AND($H6&lt;&gt;"",CH$4=1),IF(AND(CE6=$H6,CG6=$J6),$D$40,IF(CE6-CG6=$H6-$J6,$J$40,IF(SIGN(CE6-CG6)=SIGN($H6-$J6),$D$41,$J$41))),"")</f>
        <v>0</v>
      </c>
    </row>
    <row r="7" spans="1:86" ht="12.75">
      <c r="A7" s="45">
        <v>2</v>
      </c>
      <c r="B7" s="46" t="s">
        <v>14</v>
      </c>
      <c r="C7" s="47">
        <v>0.6041666666666666</v>
      </c>
      <c r="D7" s="48" t="s">
        <v>9</v>
      </c>
      <c r="E7" s="49" t="s">
        <v>15</v>
      </c>
      <c r="F7" s="50" t="s">
        <v>11</v>
      </c>
      <c r="G7" s="51" t="s">
        <v>16</v>
      </c>
      <c r="H7" s="52">
        <v>1</v>
      </c>
      <c r="I7" s="53" t="s">
        <v>13</v>
      </c>
      <c r="J7" s="54">
        <v>2</v>
      </c>
      <c r="K7" s="55">
        <v>1</v>
      </c>
      <c r="L7" s="53" t="s">
        <v>13</v>
      </c>
      <c r="M7" s="56">
        <v>3</v>
      </c>
      <c r="N7" s="57">
        <f>IF(AND($H7&lt;&gt;"",N$4=1),IF(AND(K7=$H7,M7=$J7),$D$40,IF(K7-M7=$H7-$J7,$J$40,IF(SIGN(K7-M7)=SIGN($H7-$J7),$D$41,$J$41))),"")</f>
        <v>1</v>
      </c>
      <c r="O7" s="55">
        <v>2</v>
      </c>
      <c r="P7" s="53" t="s">
        <v>13</v>
      </c>
      <c r="Q7" s="56">
        <v>2</v>
      </c>
      <c r="R7" s="57">
        <f>IF(AND($H7&lt;&gt;"",R$4=1),IF(AND(O7=$H7,Q7=$J7),$D$40,IF(O7-Q7=$H7-$J7,$J$40,IF(SIGN(O7-Q7)=SIGN($H7-$J7),$D$41,$J$41))),"")</f>
        <v>0</v>
      </c>
      <c r="S7" s="55">
        <v>2</v>
      </c>
      <c r="T7" s="53" t="s">
        <v>13</v>
      </c>
      <c r="U7" s="56">
        <v>1</v>
      </c>
      <c r="V7" s="57">
        <f>IF(AND($H7&lt;&gt;"",V$4=1),IF(AND(S7=$H7,U7=$J7),$D$40,IF(S7-U7=$H7-$J7,$J$40,IF(SIGN(S7-U7)=SIGN($H7-$J7),$D$41,$J$41))),"")</f>
        <v>0</v>
      </c>
      <c r="W7" s="55">
        <v>0</v>
      </c>
      <c r="X7" s="53" t="s">
        <v>13</v>
      </c>
      <c r="Y7" s="56">
        <v>2</v>
      </c>
      <c r="Z7" s="57">
        <f>IF(AND($H7&lt;&gt;"",Z$4=1),IF(AND(W7=$H7,Y7=$J7),$D$40,IF(W7-Y7=$H7-$J7,$J$40,IF(SIGN(W7-Y7)=SIGN($H7-$J7),$D$41,$J$41))),"")</f>
        <v>1</v>
      </c>
      <c r="AA7" s="55">
        <v>0</v>
      </c>
      <c r="AB7" s="53" t="s">
        <v>13</v>
      </c>
      <c r="AC7" s="56">
        <v>1</v>
      </c>
      <c r="AD7" s="57">
        <f>IF(AND($H7&lt;&gt;"",AD$4=1),IF(AND(AA7=$H7,AC7=$J7),$D$40,IF(AA7-AC7=$H7-$J7,$J$40,IF(SIGN(AA7-AC7)=SIGN($H7-$J7),$D$41,$J$41))),"")</f>
        <v>2</v>
      </c>
      <c r="AE7" s="55">
        <v>1</v>
      </c>
      <c r="AF7" s="53" t="s">
        <v>13</v>
      </c>
      <c r="AG7" s="56">
        <v>2</v>
      </c>
      <c r="AH7" s="57">
        <f>IF(AND($H7&lt;&gt;"",AH$4=1),IF(AND(AE7=$H7,AG7=$J7),$D$40,IF(AE7-AG7=$H7-$J7,$J$40,IF(SIGN(AE7-AG7)=SIGN($H7-$J7),$D$41,$J$41))),"")</f>
        <v>3</v>
      </c>
      <c r="AI7" s="55">
        <v>1</v>
      </c>
      <c r="AJ7" s="53" t="s">
        <v>13</v>
      </c>
      <c r="AK7" s="56">
        <v>1</v>
      </c>
      <c r="AL7" s="57">
        <f>IF(AND($H7&lt;&gt;"",AL$4=1),IF(AND(AI7=$H7,AK7=$J7),$D$40,IF(AI7-AK7=$H7-$J7,$J$40,IF(SIGN(AI7-AK7)=SIGN($H7-$J7),$D$41,$J$41))),"")</f>
        <v>0</v>
      </c>
      <c r="AM7" s="55">
        <v>1</v>
      </c>
      <c r="AN7" s="53" t="s">
        <v>13</v>
      </c>
      <c r="AO7" s="56">
        <v>3</v>
      </c>
      <c r="AP7" s="57">
        <f>IF(AND($H7&lt;&gt;"",AP$4=1),IF(AND(AM7=$H7,AO7=$J7),$D$40,IF(AM7-AO7=$H7-$J7,$J$40,IF(SIGN(AM7-AO7)=SIGN($H7-$J7),$D$41,$J$41))),"")</f>
        <v>1</v>
      </c>
      <c r="AQ7" s="55">
        <v>1</v>
      </c>
      <c r="AR7" s="53" t="s">
        <v>13</v>
      </c>
      <c r="AS7" s="56">
        <v>1</v>
      </c>
      <c r="AT7" s="57">
        <f>IF(AND($H7&lt;&gt;"",AT$4=1),IF(AND(AQ7=$H7,AS7=$J7),$D$40,IF(AQ7-AS7=$H7-$J7,$J$40,IF(SIGN(AQ7-AS7)=SIGN($H7-$J7),$D$41,$J$41))),"")</f>
        <v>0</v>
      </c>
      <c r="AU7" s="55">
        <v>1</v>
      </c>
      <c r="AV7" s="53" t="s">
        <v>13</v>
      </c>
      <c r="AW7" s="56">
        <v>1</v>
      </c>
      <c r="AX7" s="57">
        <f>IF(AND($H7&lt;&gt;"",AX$4=1),IF(AND(AU7=$H7,AW7=$J7),$D$40,IF(AU7-AW7=$H7-$J7,$J$40,IF(SIGN(AU7-AW7)=SIGN($H7-$J7),$D$41,$J$41))),"")</f>
        <v>0</v>
      </c>
      <c r="AY7" s="55">
        <v>1</v>
      </c>
      <c r="AZ7" s="53" t="s">
        <v>13</v>
      </c>
      <c r="BA7" s="56">
        <v>2</v>
      </c>
      <c r="BB7" s="57">
        <f>IF(AND($H7&lt;&gt;"",BB$4=1),IF(AND(AY7=$H7,BA7=$J7),$D$40,IF(AY7-BA7=$H7-$J7,$J$40,IF(SIGN(AY7-BA7)=SIGN($H7-$J7),$D$41,$J$41))),"")</f>
        <v>3</v>
      </c>
      <c r="BC7" s="55">
        <v>1</v>
      </c>
      <c r="BD7" s="53" t="s">
        <v>13</v>
      </c>
      <c r="BE7" s="56">
        <v>1</v>
      </c>
      <c r="BF7" s="57">
        <f>IF(AND($H7&lt;&gt;"",BF$4=1),IF(AND(BC7=$H7,BE7=$J7),$D$40,IF(BC7-BE7=$H7-$J7,$J$40,IF(SIGN(BC7-BE7)=SIGN($H7-$J7),$D$41,$J$41))),"")</f>
        <v>0</v>
      </c>
      <c r="BG7" s="55">
        <v>1</v>
      </c>
      <c r="BH7" s="53" t="s">
        <v>13</v>
      </c>
      <c r="BI7" s="56">
        <v>1</v>
      </c>
      <c r="BJ7" s="57">
        <f>IF(AND($H7&lt;&gt;"",BJ$4=1),IF(AND(BG7=$H7,BI7=$J7),$D$40,IF(BG7-BI7=$H7-$J7,$J$40,IF(SIGN(BG7-BI7)=SIGN($H7-$J7),$D$41,$J$41))),"")</f>
        <v>0</v>
      </c>
      <c r="BK7" s="55">
        <v>2</v>
      </c>
      <c r="BL7" s="53" t="s">
        <v>13</v>
      </c>
      <c r="BM7" s="56">
        <v>1</v>
      </c>
      <c r="BN7" s="57">
        <f>IF(AND($H7&lt;&gt;"",BN$4=1),IF(AND(BK7=$H7,BM7=$J7),$D$40,IF(BK7-BM7=$H7-$J7,$J$40,IF(SIGN(BK7-BM7)=SIGN($H7-$J7),$D$41,$J$41))),"")</f>
        <v>0</v>
      </c>
      <c r="BO7" s="55">
        <v>0</v>
      </c>
      <c r="BP7" s="53" t="s">
        <v>13</v>
      </c>
      <c r="BQ7" s="56">
        <v>1</v>
      </c>
      <c r="BR7" s="57">
        <f>IF(AND($H7&lt;&gt;"",BR$4=1),IF(AND(BO7=$H7,BQ7=$J7),$D$40,IF(BO7-BQ7=$H7-$J7,$J$40,IF(SIGN(BO7-BQ7)=SIGN($H7-$J7),$D$41,$J$41))),"")</f>
        <v>2</v>
      </c>
      <c r="BS7" s="55">
        <v>2</v>
      </c>
      <c r="BT7" s="53" t="s">
        <v>13</v>
      </c>
      <c r="BU7" s="56">
        <v>1</v>
      </c>
      <c r="BV7" s="57">
        <f>IF(AND($H7&lt;&gt;"",BV$4=1),IF(AND(BS7=$H7,BU7=$J7),$D$40,IF(BS7-BU7=$H7-$J7,$J$40,IF(SIGN(BS7-BU7)=SIGN($H7-$J7),$D$41,$J$41))),"")</f>
        <v>0</v>
      </c>
      <c r="BW7" s="55">
        <v>2</v>
      </c>
      <c r="BX7" s="53" t="s">
        <v>13</v>
      </c>
      <c r="BY7" s="56">
        <v>2</v>
      </c>
      <c r="BZ7" s="57">
        <f>IF(AND($H7&lt;&gt;"",BZ$4=1),IF(AND(BW7=$H7,BY7=$J7),$D$40,IF(BW7-BY7=$H7-$J7,$J$40,IF(SIGN(BW7-BY7)=SIGN($H7-$J7),$D$41,$J$41))),"")</f>
        <v>0</v>
      </c>
      <c r="CA7" s="55">
        <v>1</v>
      </c>
      <c r="CB7" s="53" t="s">
        <v>13</v>
      </c>
      <c r="CC7" s="56">
        <v>0</v>
      </c>
      <c r="CD7" s="57">
        <f>IF(AND($H7&lt;&gt;"",CD$4=1),IF(AND(CA7=$H7,CC7=$J7),$D$40,IF(CA7-CC7=$H7-$J7,$J$40,IF(SIGN(CA7-CC7)=SIGN($H7-$J7),$D$41,$J$41))),"")</f>
        <v>0</v>
      </c>
      <c r="CE7" s="58">
        <f aca="true" t="shared" si="0" ref="CE7:CE29">IF(COUNT(G7,K7,O7,S7,W7,AA7,AE7,AI7,AM7,AQ7,AU7,AY7,BC7,BG7,BK7,BO7,BS7,BW7,CA7)&gt;0,ROUND(SUM(G7,K7,O7,S7,W7,AA7,AE7,AI7,AM7,AQ7,AU7,AY7,BC7,BG7,BK7,BO7,BS7,BW7,CA7)/COUNT(G7,K7,O7,S7,W7,AA7,AE7,AI7,AM7,AQ7,AU7,AY7,BC7,BG7,BK7,BO7,BS7,BW7,CA7),0),0)</f>
        <v>1</v>
      </c>
      <c r="CF7" s="53" t="s">
        <v>13</v>
      </c>
      <c r="CG7" s="59">
        <f aca="true" t="shared" si="1" ref="CG7:CG29">IF(COUNT(I7,M7,Q7,U7,Y7,AC7,AG7,AK7,AO7,AS7,AW7,BA7,BE7,BI7,BM7,BQ7,BU7,BY7,CC7)&gt;0,ROUND(SUM(I7,M7,Q7,U7,Y7,AC7,AG7,AK7,AO7,AS7,AW7,BA7,BE7,BI7,BM7,BQ7,BU7,BY7,CC7)/COUNT(I7,M7,Q7,U7,Y7,AC7,AG7,AK7,AO7,AS7,AW7,BA7,BE7,BI7,BM7,BQ7,BU7,BY7,CC7),0),0)</f>
        <v>1</v>
      </c>
      <c r="CH7" s="60">
        <f>IF(AND($H7&lt;&gt;"",CH$4=1),IF(AND(CE7=$H7,CG7=$J7),$D$40,IF(CE7-CG7=$H7-$J7,$J$40,IF(SIGN(CE7-CG7)=SIGN($H7-$J7),$D$41,$J$41))),"")</f>
        <v>0</v>
      </c>
    </row>
    <row r="8" spans="1:86" ht="12.75">
      <c r="A8" s="30">
        <v>3</v>
      </c>
      <c r="B8" s="31" t="s">
        <v>14</v>
      </c>
      <c r="C8" s="32">
        <v>0.75</v>
      </c>
      <c r="D8" s="33" t="s">
        <v>17</v>
      </c>
      <c r="E8" s="34" t="s">
        <v>18</v>
      </c>
      <c r="F8" s="35" t="s">
        <v>11</v>
      </c>
      <c r="G8" s="36" t="s">
        <v>19</v>
      </c>
      <c r="H8" s="37">
        <v>3</v>
      </c>
      <c r="I8" s="38" t="s">
        <v>13</v>
      </c>
      <c r="J8" s="25">
        <v>0</v>
      </c>
      <c r="K8" s="39">
        <v>1</v>
      </c>
      <c r="L8" s="38" t="s">
        <v>13</v>
      </c>
      <c r="M8" s="40">
        <v>1</v>
      </c>
      <c r="N8" s="41">
        <f aca="true" t="shared" si="2" ref="N8:N39">IF(AND($H8&lt;&gt;"",N$4=1),IF(AND(K8=$H8,M8=$J8),$D$40,IF(K8-M8=$H8-$J8,$J$40,IF(SIGN(K8-M8)=SIGN($H8-$J8),$D$41,$J$41))),"")</f>
        <v>0</v>
      </c>
      <c r="O8" s="39">
        <v>1</v>
      </c>
      <c r="P8" s="38" t="s">
        <v>13</v>
      </c>
      <c r="Q8" s="40">
        <v>2</v>
      </c>
      <c r="R8" s="41">
        <f aca="true" t="shared" si="3" ref="R8:R39">IF(AND($H8&lt;&gt;"",R$4=1),IF(AND(O8=$H8,Q8=$J8),$D$40,IF(O8-Q8=$H8-$J8,$J$40,IF(SIGN(O8-Q8)=SIGN($H8-$J8),$D$41,$J$41))),"")</f>
        <v>0</v>
      </c>
      <c r="S8" s="39">
        <v>0</v>
      </c>
      <c r="T8" s="38" t="s">
        <v>13</v>
      </c>
      <c r="U8" s="40">
        <v>1</v>
      </c>
      <c r="V8" s="41">
        <f aca="true" t="shared" si="4" ref="V8:V39">IF(AND($H8&lt;&gt;"",V$4=1),IF(AND(S8=$H8,U8=$J8),$D$40,IF(S8-U8=$H8-$J8,$J$40,IF(SIGN(S8-U8)=SIGN($H8-$J8),$D$41,$J$41))),"")</f>
        <v>0</v>
      </c>
      <c r="W8" s="39">
        <v>2</v>
      </c>
      <c r="X8" s="38" t="s">
        <v>13</v>
      </c>
      <c r="Y8" s="40">
        <v>1</v>
      </c>
      <c r="Z8" s="41">
        <f aca="true" t="shared" si="5" ref="Z8:Z39">IF(AND($H8&lt;&gt;"",Z$4=1),IF(AND(W8=$H8,Y8=$J8),$D$40,IF(W8-Y8=$H8-$J8,$J$40,IF(SIGN(W8-Y8)=SIGN($H8-$J8),$D$41,$J$41))),"")</f>
        <v>1</v>
      </c>
      <c r="AA8" s="39">
        <v>2</v>
      </c>
      <c r="AB8" s="38" t="s">
        <v>13</v>
      </c>
      <c r="AC8" s="40">
        <v>0</v>
      </c>
      <c r="AD8" s="41">
        <f aca="true" t="shared" si="6" ref="AD8:AD39">IF(AND($H8&lt;&gt;"",AD$4=1),IF(AND(AA8=$H8,AC8=$J8),$D$40,IF(AA8-AC8=$H8-$J8,$J$40,IF(SIGN(AA8-AC8)=SIGN($H8-$J8),$D$41,$J$41))),"")</f>
        <v>1</v>
      </c>
      <c r="AE8" s="39">
        <v>3</v>
      </c>
      <c r="AF8" s="38" t="s">
        <v>13</v>
      </c>
      <c r="AG8" s="40">
        <v>1</v>
      </c>
      <c r="AH8" s="41">
        <f aca="true" t="shared" si="7" ref="AH8:AH39">IF(AND($H8&lt;&gt;"",AH$4=1),IF(AND(AE8=$H8,AG8=$J8),$D$40,IF(AE8-AG8=$H8-$J8,$J$40,IF(SIGN(AE8-AG8)=SIGN($H8-$J8),$D$41,$J$41))),"")</f>
        <v>1</v>
      </c>
      <c r="AI8" s="39">
        <v>2</v>
      </c>
      <c r="AJ8" s="38" t="s">
        <v>13</v>
      </c>
      <c r="AK8" s="40">
        <v>2</v>
      </c>
      <c r="AL8" s="41">
        <f aca="true" t="shared" si="8" ref="AL8:AL39">IF(AND($H8&lt;&gt;"",AL$4=1),IF(AND(AI8=$H8,AK8=$J8),$D$40,IF(AI8-AK8=$H8-$J8,$J$40,IF(SIGN(AI8-AK8)=SIGN($H8-$J8),$D$41,$J$41))),"")</f>
        <v>0</v>
      </c>
      <c r="AM8" s="39">
        <v>2</v>
      </c>
      <c r="AN8" s="38" t="s">
        <v>13</v>
      </c>
      <c r="AO8" s="40">
        <v>0</v>
      </c>
      <c r="AP8" s="41">
        <f aca="true" t="shared" si="9" ref="AP8:AP39">IF(AND($H8&lt;&gt;"",AP$4=1),IF(AND(AM8=$H8,AO8=$J8),$D$40,IF(AM8-AO8=$H8-$J8,$J$40,IF(SIGN(AM8-AO8)=SIGN($H8-$J8),$D$41,$J$41))),"")</f>
        <v>1</v>
      </c>
      <c r="AQ8" s="39">
        <v>1</v>
      </c>
      <c r="AR8" s="38" t="s">
        <v>13</v>
      </c>
      <c r="AS8" s="40">
        <v>0</v>
      </c>
      <c r="AT8" s="41">
        <f aca="true" t="shared" si="10" ref="AT8:AT39">IF(AND($H8&lt;&gt;"",AT$4=1),IF(AND(AQ8=$H8,AS8=$J8),$D$40,IF(AQ8-AS8=$H8-$J8,$J$40,IF(SIGN(AQ8-AS8)=SIGN($H8-$J8),$D$41,$J$41))),"")</f>
        <v>1</v>
      </c>
      <c r="AU8" s="39">
        <v>2</v>
      </c>
      <c r="AV8" s="38" t="s">
        <v>13</v>
      </c>
      <c r="AW8" s="40">
        <v>0</v>
      </c>
      <c r="AX8" s="41">
        <f aca="true" t="shared" si="11" ref="AX8:AX39">IF(AND($H8&lt;&gt;"",AX$4=1),IF(AND(AU8=$H8,AW8=$J8),$D$40,IF(AU8-AW8=$H8-$J8,$J$40,IF(SIGN(AU8-AW8)=SIGN($H8-$J8),$D$41,$J$41))),"")</f>
        <v>1</v>
      </c>
      <c r="AY8" s="39">
        <v>1</v>
      </c>
      <c r="AZ8" s="38" t="s">
        <v>13</v>
      </c>
      <c r="BA8" s="40">
        <v>2</v>
      </c>
      <c r="BB8" s="41">
        <f aca="true" t="shared" si="12" ref="BB8:BB39">IF(AND($H8&lt;&gt;"",BB$4=1),IF(AND(AY8=$H8,BA8=$J8),$D$40,IF(AY8-BA8=$H8-$J8,$J$40,IF(SIGN(AY8-BA8)=SIGN($H8-$J8),$D$41,$J$41))),"")</f>
        <v>0</v>
      </c>
      <c r="BC8" s="39">
        <v>1</v>
      </c>
      <c r="BD8" s="38" t="s">
        <v>13</v>
      </c>
      <c r="BE8" s="40">
        <v>4</v>
      </c>
      <c r="BF8" s="41">
        <f aca="true" t="shared" si="13" ref="BF8:BF39">IF(AND($H8&lt;&gt;"",BF$4=1),IF(AND(BC8=$H8,BE8=$J8),$D$40,IF(BC8-BE8=$H8-$J8,$J$40,IF(SIGN(BC8-BE8)=SIGN($H8-$J8),$D$41,$J$41))),"")</f>
        <v>0</v>
      </c>
      <c r="BG8" s="39">
        <v>1</v>
      </c>
      <c r="BH8" s="38" t="s">
        <v>13</v>
      </c>
      <c r="BI8" s="40">
        <v>0</v>
      </c>
      <c r="BJ8" s="41">
        <f aca="true" t="shared" si="14" ref="BJ8:BJ39">IF(AND($H8&lt;&gt;"",BJ$4=1),IF(AND(BG8=$H8,BI8=$J8),$D$40,IF(BG8-BI8=$H8-$J8,$J$40,IF(SIGN(BG8-BI8)=SIGN($H8-$J8),$D$41,$J$41))),"")</f>
        <v>1</v>
      </c>
      <c r="BK8" s="39">
        <v>3</v>
      </c>
      <c r="BL8" s="38" t="s">
        <v>13</v>
      </c>
      <c r="BM8" s="40">
        <v>0</v>
      </c>
      <c r="BN8" s="41">
        <f aca="true" t="shared" si="15" ref="BN8:BN39">IF(AND($H8&lt;&gt;"",BN$4=1),IF(AND(BK8=$H8,BM8=$J8),$D$40,IF(BK8-BM8=$H8-$J8,$J$40,IF(SIGN(BK8-BM8)=SIGN($H8-$J8),$D$41,$J$41))),"")</f>
        <v>3</v>
      </c>
      <c r="BO8" s="39">
        <v>2</v>
      </c>
      <c r="BP8" s="38" t="s">
        <v>13</v>
      </c>
      <c r="BQ8" s="40">
        <v>1</v>
      </c>
      <c r="BR8" s="41">
        <f aca="true" t="shared" si="16" ref="BR8:BR39">IF(AND($H8&lt;&gt;"",BR$4=1),IF(AND(BO8=$H8,BQ8=$J8),$D$40,IF(BO8-BQ8=$H8-$J8,$J$40,IF(SIGN(BO8-BQ8)=SIGN($H8-$J8),$D$41,$J$41))),"")</f>
        <v>1</v>
      </c>
      <c r="BS8" s="39">
        <v>1</v>
      </c>
      <c r="BT8" s="38" t="s">
        <v>13</v>
      </c>
      <c r="BU8" s="40">
        <v>0</v>
      </c>
      <c r="BV8" s="41">
        <f aca="true" t="shared" si="17" ref="BV8:BV39">IF(AND($H8&lt;&gt;"",BV$4=1),IF(AND(BS8=$H8,BU8=$J8),$D$40,IF(BS8-BU8=$H8-$J8,$J$40,IF(SIGN(BS8-BU8)=SIGN($H8-$J8),$D$41,$J$41))),"")</f>
        <v>1</v>
      </c>
      <c r="BW8" s="39">
        <v>3</v>
      </c>
      <c r="BX8" s="38" t="s">
        <v>13</v>
      </c>
      <c r="BY8" s="40">
        <v>0</v>
      </c>
      <c r="BZ8" s="41">
        <f aca="true" t="shared" si="18" ref="BZ8:BZ39">IF(AND($H8&lt;&gt;"",BZ$4=1),IF(AND(BW8=$H8,BY8=$J8),$D$40,IF(BW8-BY8=$H8-$J8,$J$40,IF(SIGN(BW8-BY8)=SIGN($H8-$J8),$D$41,$J$41))),"")</f>
        <v>3</v>
      </c>
      <c r="CA8" s="39">
        <v>2</v>
      </c>
      <c r="CB8" s="38" t="s">
        <v>13</v>
      </c>
      <c r="CC8" s="40">
        <v>0</v>
      </c>
      <c r="CD8" s="41">
        <f aca="true" t="shared" si="19" ref="CD8:CD39">IF(AND($H8&lt;&gt;"",CD$4=1),IF(AND(CA8=$H8,CC8=$J8),$D$40,IF(CA8-CC8=$H8-$J8,$J$40,IF(SIGN(CA8-CC8)=SIGN($H8-$J8),$D$41,$J$41))),"")</f>
        <v>1</v>
      </c>
      <c r="CE8" s="42">
        <f t="shared" si="0"/>
        <v>2</v>
      </c>
      <c r="CF8" s="38" t="s">
        <v>13</v>
      </c>
      <c r="CG8" s="43">
        <f t="shared" si="1"/>
        <v>1</v>
      </c>
      <c r="CH8" s="44">
        <f aca="true" t="shared" si="20" ref="CH8:CH39">IF(AND($H8&lt;&gt;"",CH$4=1),IF(AND(CE8=$H8,CG8=$J8),$D$40,IF(CE8-CG8=$H8-$J8,$J$40,IF(SIGN(CE8-CG8)=SIGN($H8-$J8),$D$41,$J$41))),"")</f>
        <v>1</v>
      </c>
    </row>
    <row r="9" spans="1:86" ht="12.75">
      <c r="A9" s="45">
        <v>4</v>
      </c>
      <c r="B9" s="46" t="s">
        <v>14</v>
      </c>
      <c r="C9" s="47">
        <v>0.8645833333333334</v>
      </c>
      <c r="D9" s="48" t="s">
        <v>17</v>
      </c>
      <c r="E9" s="49" t="s">
        <v>20</v>
      </c>
      <c r="F9" s="50" t="s">
        <v>11</v>
      </c>
      <c r="G9" s="51" t="s">
        <v>21</v>
      </c>
      <c r="H9" s="52">
        <v>1</v>
      </c>
      <c r="I9" s="53" t="s">
        <v>13</v>
      </c>
      <c r="J9" s="54">
        <v>0</v>
      </c>
      <c r="K9" s="55">
        <v>2</v>
      </c>
      <c r="L9" s="53" t="s">
        <v>13</v>
      </c>
      <c r="M9" s="56">
        <v>1</v>
      </c>
      <c r="N9" s="57">
        <f t="shared" si="2"/>
        <v>2</v>
      </c>
      <c r="O9" s="55">
        <v>6</v>
      </c>
      <c r="P9" s="53" t="s">
        <v>13</v>
      </c>
      <c r="Q9" s="56">
        <v>1</v>
      </c>
      <c r="R9" s="57">
        <f t="shared" si="3"/>
        <v>1</v>
      </c>
      <c r="S9" s="55">
        <v>3</v>
      </c>
      <c r="T9" s="53" t="s">
        <v>13</v>
      </c>
      <c r="U9" s="56">
        <v>1</v>
      </c>
      <c r="V9" s="57">
        <f t="shared" si="4"/>
        <v>1</v>
      </c>
      <c r="W9" s="55">
        <v>2</v>
      </c>
      <c r="X9" s="53" t="s">
        <v>13</v>
      </c>
      <c r="Y9" s="56">
        <v>0</v>
      </c>
      <c r="Z9" s="57">
        <f t="shared" si="5"/>
        <v>1</v>
      </c>
      <c r="AA9" s="55">
        <v>2</v>
      </c>
      <c r="AB9" s="53" t="s">
        <v>13</v>
      </c>
      <c r="AC9" s="56">
        <v>1</v>
      </c>
      <c r="AD9" s="57">
        <f t="shared" si="6"/>
        <v>2</v>
      </c>
      <c r="AE9" s="55">
        <v>2</v>
      </c>
      <c r="AF9" s="53" t="s">
        <v>13</v>
      </c>
      <c r="AG9" s="56">
        <v>2</v>
      </c>
      <c r="AH9" s="57">
        <f t="shared" si="7"/>
        <v>0</v>
      </c>
      <c r="AI9" s="55">
        <v>2</v>
      </c>
      <c r="AJ9" s="53" t="s">
        <v>13</v>
      </c>
      <c r="AK9" s="56">
        <v>1</v>
      </c>
      <c r="AL9" s="57">
        <f t="shared" si="8"/>
        <v>2</v>
      </c>
      <c r="AM9" s="55">
        <v>1</v>
      </c>
      <c r="AN9" s="53" t="s">
        <v>13</v>
      </c>
      <c r="AO9" s="56">
        <v>1</v>
      </c>
      <c r="AP9" s="57">
        <f t="shared" si="9"/>
        <v>0</v>
      </c>
      <c r="AQ9" s="55">
        <v>3</v>
      </c>
      <c r="AR9" s="53" t="s">
        <v>13</v>
      </c>
      <c r="AS9" s="56">
        <v>0</v>
      </c>
      <c r="AT9" s="57">
        <f t="shared" si="10"/>
        <v>1</v>
      </c>
      <c r="AU9" s="55">
        <v>1</v>
      </c>
      <c r="AV9" s="53" t="s">
        <v>13</v>
      </c>
      <c r="AW9" s="56">
        <v>1</v>
      </c>
      <c r="AX9" s="57">
        <f t="shared" si="11"/>
        <v>0</v>
      </c>
      <c r="AY9" s="55">
        <v>2</v>
      </c>
      <c r="AZ9" s="53" t="s">
        <v>13</v>
      </c>
      <c r="BA9" s="56">
        <v>2</v>
      </c>
      <c r="BB9" s="57">
        <f t="shared" si="12"/>
        <v>0</v>
      </c>
      <c r="BC9" s="55">
        <v>4</v>
      </c>
      <c r="BD9" s="53" t="s">
        <v>13</v>
      </c>
      <c r="BE9" s="56">
        <v>0</v>
      </c>
      <c r="BF9" s="57">
        <f t="shared" si="13"/>
        <v>1</v>
      </c>
      <c r="BG9" s="55">
        <v>2</v>
      </c>
      <c r="BH9" s="53" t="s">
        <v>13</v>
      </c>
      <c r="BI9" s="56">
        <v>1</v>
      </c>
      <c r="BJ9" s="57">
        <f t="shared" si="14"/>
        <v>2</v>
      </c>
      <c r="BK9" s="55">
        <v>2</v>
      </c>
      <c r="BL9" s="53" t="s">
        <v>13</v>
      </c>
      <c r="BM9" s="56">
        <v>2</v>
      </c>
      <c r="BN9" s="57">
        <f t="shared" si="15"/>
        <v>0</v>
      </c>
      <c r="BO9" s="55">
        <v>2</v>
      </c>
      <c r="BP9" s="53" t="s">
        <v>13</v>
      </c>
      <c r="BQ9" s="56">
        <v>1</v>
      </c>
      <c r="BR9" s="57">
        <f t="shared" si="16"/>
        <v>2</v>
      </c>
      <c r="BS9" s="55">
        <v>2</v>
      </c>
      <c r="BT9" s="53" t="s">
        <v>13</v>
      </c>
      <c r="BU9" s="56">
        <v>1</v>
      </c>
      <c r="BV9" s="57">
        <f t="shared" si="17"/>
        <v>2</v>
      </c>
      <c r="BW9" s="55">
        <v>2</v>
      </c>
      <c r="BX9" s="53" t="s">
        <v>13</v>
      </c>
      <c r="BY9" s="56">
        <v>0</v>
      </c>
      <c r="BZ9" s="57">
        <f t="shared" si="18"/>
        <v>1</v>
      </c>
      <c r="CA9" s="55">
        <v>3</v>
      </c>
      <c r="CB9" s="53" t="s">
        <v>13</v>
      </c>
      <c r="CC9" s="56">
        <v>1</v>
      </c>
      <c r="CD9" s="57">
        <f t="shared" si="19"/>
        <v>1</v>
      </c>
      <c r="CE9" s="58">
        <f t="shared" si="0"/>
        <v>2</v>
      </c>
      <c r="CF9" s="53" t="s">
        <v>13</v>
      </c>
      <c r="CG9" s="59">
        <f t="shared" si="1"/>
        <v>1</v>
      </c>
      <c r="CH9" s="60">
        <f t="shared" si="20"/>
        <v>2</v>
      </c>
    </row>
    <row r="10" spans="1:86" ht="12.75">
      <c r="A10" s="30">
        <v>5</v>
      </c>
      <c r="B10" s="31" t="s">
        <v>22</v>
      </c>
      <c r="C10" s="32">
        <v>0.75</v>
      </c>
      <c r="D10" s="33" t="s">
        <v>23</v>
      </c>
      <c r="E10" s="34" t="s">
        <v>24</v>
      </c>
      <c r="F10" s="35" t="s">
        <v>11</v>
      </c>
      <c r="G10" s="36" t="s">
        <v>25</v>
      </c>
      <c r="H10" s="37">
        <v>1</v>
      </c>
      <c r="I10" s="38" t="s">
        <v>13</v>
      </c>
      <c r="J10" s="25">
        <v>1</v>
      </c>
      <c r="K10" s="39">
        <v>2</v>
      </c>
      <c r="L10" s="38" t="s">
        <v>13</v>
      </c>
      <c r="M10" s="40">
        <v>0</v>
      </c>
      <c r="N10" s="41">
        <f t="shared" si="2"/>
        <v>0</v>
      </c>
      <c r="O10" s="39">
        <v>5</v>
      </c>
      <c r="P10" s="38" t="s">
        <v>13</v>
      </c>
      <c r="Q10" s="40">
        <v>1</v>
      </c>
      <c r="R10" s="41">
        <f t="shared" si="3"/>
        <v>0</v>
      </c>
      <c r="S10" s="39">
        <v>1</v>
      </c>
      <c r="T10" s="38" t="s">
        <v>13</v>
      </c>
      <c r="U10" s="40">
        <v>0</v>
      </c>
      <c r="V10" s="41">
        <f t="shared" si="4"/>
        <v>0</v>
      </c>
      <c r="W10" s="39">
        <v>1</v>
      </c>
      <c r="X10" s="38" t="s">
        <v>13</v>
      </c>
      <c r="Y10" s="40">
        <v>1</v>
      </c>
      <c r="Z10" s="41">
        <f t="shared" si="5"/>
        <v>3</v>
      </c>
      <c r="AA10" s="39">
        <v>2</v>
      </c>
      <c r="AB10" s="38" t="s">
        <v>13</v>
      </c>
      <c r="AC10" s="40">
        <v>1</v>
      </c>
      <c r="AD10" s="41">
        <f t="shared" si="6"/>
        <v>0</v>
      </c>
      <c r="AE10" s="39">
        <v>2</v>
      </c>
      <c r="AF10" s="38" t="s">
        <v>13</v>
      </c>
      <c r="AG10" s="40">
        <v>1</v>
      </c>
      <c r="AH10" s="41">
        <f t="shared" si="7"/>
        <v>0</v>
      </c>
      <c r="AI10" s="39">
        <v>1</v>
      </c>
      <c r="AJ10" s="38" t="s">
        <v>13</v>
      </c>
      <c r="AK10" s="40">
        <v>1</v>
      </c>
      <c r="AL10" s="41">
        <f t="shared" si="8"/>
        <v>3</v>
      </c>
      <c r="AM10" s="39">
        <v>1</v>
      </c>
      <c r="AN10" s="38" t="s">
        <v>13</v>
      </c>
      <c r="AO10" s="40">
        <v>1</v>
      </c>
      <c r="AP10" s="41">
        <f t="shared" si="9"/>
        <v>3</v>
      </c>
      <c r="AQ10" s="39">
        <v>4</v>
      </c>
      <c r="AR10" s="38" t="s">
        <v>13</v>
      </c>
      <c r="AS10" s="40">
        <v>2</v>
      </c>
      <c r="AT10" s="41">
        <f t="shared" si="10"/>
        <v>0</v>
      </c>
      <c r="AU10" s="39">
        <v>2</v>
      </c>
      <c r="AV10" s="38" t="s">
        <v>13</v>
      </c>
      <c r="AW10" s="40">
        <v>1</v>
      </c>
      <c r="AX10" s="41">
        <f t="shared" si="11"/>
        <v>0</v>
      </c>
      <c r="AY10" s="39">
        <v>2</v>
      </c>
      <c r="AZ10" s="38" t="s">
        <v>13</v>
      </c>
      <c r="BA10" s="40">
        <v>0</v>
      </c>
      <c r="BB10" s="41">
        <f t="shared" si="12"/>
        <v>0</v>
      </c>
      <c r="BC10" s="39">
        <v>3</v>
      </c>
      <c r="BD10" s="38" t="s">
        <v>13</v>
      </c>
      <c r="BE10" s="40">
        <v>0</v>
      </c>
      <c r="BF10" s="41">
        <f t="shared" si="13"/>
        <v>0</v>
      </c>
      <c r="BG10" s="39">
        <v>1</v>
      </c>
      <c r="BH10" s="38" t="s">
        <v>13</v>
      </c>
      <c r="BI10" s="40">
        <v>0</v>
      </c>
      <c r="BJ10" s="41">
        <f t="shared" si="14"/>
        <v>0</v>
      </c>
      <c r="BK10" s="39">
        <v>3</v>
      </c>
      <c r="BL10" s="38" t="s">
        <v>13</v>
      </c>
      <c r="BM10" s="40">
        <v>2</v>
      </c>
      <c r="BN10" s="41">
        <f t="shared" si="15"/>
        <v>0</v>
      </c>
      <c r="BO10" s="39">
        <v>1</v>
      </c>
      <c r="BP10" s="38" t="s">
        <v>13</v>
      </c>
      <c r="BQ10" s="40">
        <v>0</v>
      </c>
      <c r="BR10" s="41">
        <f t="shared" si="16"/>
        <v>0</v>
      </c>
      <c r="BS10" s="39">
        <v>1</v>
      </c>
      <c r="BT10" s="38" t="s">
        <v>13</v>
      </c>
      <c r="BU10" s="40">
        <v>1</v>
      </c>
      <c r="BV10" s="41">
        <f t="shared" si="17"/>
        <v>3</v>
      </c>
      <c r="BW10" s="39">
        <v>2</v>
      </c>
      <c r="BX10" s="38" t="s">
        <v>13</v>
      </c>
      <c r="BY10" s="40">
        <v>1</v>
      </c>
      <c r="BZ10" s="41">
        <f t="shared" si="18"/>
        <v>0</v>
      </c>
      <c r="CA10" s="39">
        <v>1</v>
      </c>
      <c r="CB10" s="38" t="s">
        <v>13</v>
      </c>
      <c r="CC10" s="40">
        <v>1</v>
      </c>
      <c r="CD10" s="41">
        <f t="shared" si="19"/>
        <v>3</v>
      </c>
      <c r="CE10" s="42">
        <f t="shared" si="0"/>
        <v>2</v>
      </c>
      <c r="CF10" s="38" t="s">
        <v>13</v>
      </c>
      <c r="CG10" s="43">
        <f t="shared" si="1"/>
        <v>1</v>
      </c>
      <c r="CH10" s="44">
        <f t="shared" si="20"/>
        <v>0</v>
      </c>
    </row>
    <row r="11" spans="1:86" ht="12.75">
      <c r="A11" s="45">
        <v>6</v>
      </c>
      <c r="B11" s="46" t="s">
        <v>22</v>
      </c>
      <c r="C11" s="47">
        <v>0.8645833333333334</v>
      </c>
      <c r="D11" s="48" t="s">
        <v>23</v>
      </c>
      <c r="E11" s="49" t="s">
        <v>26</v>
      </c>
      <c r="F11" s="50" t="s">
        <v>11</v>
      </c>
      <c r="G11" s="51" t="s">
        <v>27</v>
      </c>
      <c r="H11" s="52">
        <v>3</v>
      </c>
      <c r="I11" s="53" t="s">
        <v>13</v>
      </c>
      <c r="J11" s="54">
        <v>2</v>
      </c>
      <c r="K11" s="55">
        <v>1</v>
      </c>
      <c r="L11" s="53" t="s">
        <v>13</v>
      </c>
      <c r="M11" s="56">
        <v>3</v>
      </c>
      <c r="N11" s="57">
        <f t="shared" si="2"/>
        <v>0</v>
      </c>
      <c r="O11" s="55">
        <v>0</v>
      </c>
      <c r="P11" s="53" t="s">
        <v>13</v>
      </c>
      <c r="Q11" s="56">
        <v>1</v>
      </c>
      <c r="R11" s="57">
        <f t="shared" si="3"/>
        <v>0</v>
      </c>
      <c r="S11" s="55">
        <v>1</v>
      </c>
      <c r="T11" s="53" t="s">
        <v>13</v>
      </c>
      <c r="U11" s="56">
        <v>1</v>
      </c>
      <c r="V11" s="57">
        <f t="shared" si="4"/>
        <v>0</v>
      </c>
      <c r="W11" s="55">
        <v>1</v>
      </c>
      <c r="X11" s="53" t="s">
        <v>13</v>
      </c>
      <c r="Y11" s="56">
        <v>3</v>
      </c>
      <c r="Z11" s="57">
        <f t="shared" si="5"/>
        <v>0</v>
      </c>
      <c r="AA11" s="55">
        <v>1</v>
      </c>
      <c r="AB11" s="53" t="s">
        <v>13</v>
      </c>
      <c r="AC11" s="56">
        <v>2</v>
      </c>
      <c r="AD11" s="57">
        <f t="shared" si="6"/>
        <v>0</v>
      </c>
      <c r="AE11" s="55">
        <v>0</v>
      </c>
      <c r="AF11" s="53" t="s">
        <v>13</v>
      </c>
      <c r="AG11" s="56">
        <v>3</v>
      </c>
      <c r="AH11" s="57">
        <f t="shared" si="7"/>
        <v>0</v>
      </c>
      <c r="AI11" s="55">
        <v>1</v>
      </c>
      <c r="AJ11" s="53" t="s">
        <v>13</v>
      </c>
      <c r="AK11" s="56">
        <v>2</v>
      </c>
      <c r="AL11" s="57">
        <f t="shared" si="8"/>
        <v>0</v>
      </c>
      <c r="AM11" s="55">
        <v>0</v>
      </c>
      <c r="AN11" s="53" t="s">
        <v>13</v>
      </c>
      <c r="AO11" s="56">
        <v>2</v>
      </c>
      <c r="AP11" s="57">
        <f t="shared" si="9"/>
        <v>0</v>
      </c>
      <c r="AQ11" s="55">
        <v>1</v>
      </c>
      <c r="AR11" s="53" t="s">
        <v>13</v>
      </c>
      <c r="AS11" s="56">
        <v>3</v>
      </c>
      <c r="AT11" s="57">
        <f t="shared" si="10"/>
        <v>0</v>
      </c>
      <c r="AU11" s="55">
        <v>1</v>
      </c>
      <c r="AV11" s="53" t="s">
        <v>13</v>
      </c>
      <c r="AW11" s="56">
        <v>1</v>
      </c>
      <c r="AX11" s="57">
        <f t="shared" si="11"/>
        <v>0</v>
      </c>
      <c r="AY11" s="55">
        <v>1</v>
      </c>
      <c r="AZ11" s="53" t="s">
        <v>13</v>
      </c>
      <c r="BA11" s="56">
        <v>3</v>
      </c>
      <c r="BB11" s="57">
        <f t="shared" si="12"/>
        <v>0</v>
      </c>
      <c r="BC11" s="55">
        <v>3</v>
      </c>
      <c r="BD11" s="53" t="s">
        <v>13</v>
      </c>
      <c r="BE11" s="56">
        <v>1</v>
      </c>
      <c r="BF11" s="57">
        <f t="shared" si="13"/>
        <v>1</v>
      </c>
      <c r="BG11" s="55">
        <v>0</v>
      </c>
      <c r="BH11" s="53" t="s">
        <v>13</v>
      </c>
      <c r="BI11" s="56">
        <v>0</v>
      </c>
      <c r="BJ11" s="57">
        <f t="shared" si="14"/>
        <v>0</v>
      </c>
      <c r="BK11" s="55">
        <v>0</v>
      </c>
      <c r="BL11" s="53" t="s">
        <v>13</v>
      </c>
      <c r="BM11" s="56">
        <v>1</v>
      </c>
      <c r="BN11" s="57">
        <f t="shared" si="15"/>
        <v>0</v>
      </c>
      <c r="BO11" s="55">
        <v>1</v>
      </c>
      <c r="BP11" s="53" t="s">
        <v>13</v>
      </c>
      <c r="BQ11" s="56">
        <v>2</v>
      </c>
      <c r="BR11" s="57">
        <f t="shared" si="16"/>
        <v>0</v>
      </c>
      <c r="BS11" s="55">
        <v>1</v>
      </c>
      <c r="BT11" s="53" t="s">
        <v>13</v>
      </c>
      <c r="BU11" s="56">
        <v>2</v>
      </c>
      <c r="BV11" s="57">
        <f t="shared" si="17"/>
        <v>0</v>
      </c>
      <c r="BW11" s="55">
        <v>0</v>
      </c>
      <c r="BX11" s="53" t="s">
        <v>13</v>
      </c>
      <c r="BY11" s="56">
        <v>1</v>
      </c>
      <c r="BZ11" s="57">
        <f t="shared" si="18"/>
        <v>0</v>
      </c>
      <c r="CA11" s="55">
        <v>0</v>
      </c>
      <c r="CB11" s="53" t="s">
        <v>13</v>
      </c>
      <c r="CC11" s="56">
        <v>0</v>
      </c>
      <c r="CD11" s="57">
        <f t="shared" si="19"/>
        <v>0</v>
      </c>
      <c r="CE11" s="58">
        <f t="shared" si="0"/>
        <v>1</v>
      </c>
      <c r="CF11" s="53" t="s">
        <v>13</v>
      </c>
      <c r="CG11" s="59">
        <f t="shared" si="1"/>
        <v>2</v>
      </c>
      <c r="CH11" s="60">
        <f t="shared" si="20"/>
        <v>0</v>
      </c>
    </row>
    <row r="12" spans="1:86" ht="12.75">
      <c r="A12" s="30">
        <v>7</v>
      </c>
      <c r="B12" s="31" t="s">
        <v>28</v>
      </c>
      <c r="C12" s="32">
        <v>0.75</v>
      </c>
      <c r="D12" s="33" t="s">
        <v>29</v>
      </c>
      <c r="E12" s="34" t="s">
        <v>30</v>
      </c>
      <c r="F12" s="35" t="s">
        <v>11</v>
      </c>
      <c r="G12" s="36" t="s">
        <v>31</v>
      </c>
      <c r="H12" s="37">
        <v>0</v>
      </c>
      <c r="I12" s="38" t="s">
        <v>13</v>
      </c>
      <c r="J12" s="25">
        <v>1</v>
      </c>
      <c r="K12" s="39">
        <v>2</v>
      </c>
      <c r="L12" s="38" t="s">
        <v>13</v>
      </c>
      <c r="M12" s="40">
        <v>2</v>
      </c>
      <c r="N12" s="41">
        <f t="shared" si="2"/>
        <v>0</v>
      </c>
      <c r="O12" s="39">
        <v>3</v>
      </c>
      <c r="P12" s="38" t="s">
        <v>13</v>
      </c>
      <c r="Q12" s="40">
        <v>1</v>
      </c>
      <c r="R12" s="41">
        <f t="shared" si="3"/>
        <v>0</v>
      </c>
      <c r="S12" s="39">
        <v>0</v>
      </c>
      <c r="T12" s="38" t="s">
        <v>13</v>
      </c>
      <c r="U12" s="40">
        <v>1</v>
      </c>
      <c r="V12" s="41">
        <f t="shared" si="4"/>
        <v>3</v>
      </c>
      <c r="W12" s="39">
        <v>2</v>
      </c>
      <c r="X12" s="38" t="s">
        <v>13</v>
      </c>
      <c r="Y12" s="40">
        <v>0</v>
      </c>
      <c r="Z12" s="41">
        <f t="shared" si="5"/>
        <v>0</v>
      </c>
      <c r="AA12" s="39">
        <v>3</v>
      </c>
      <c r="AB12" s="38" t="s">
        <v>13</v>
      </c>
      <c r="AC12" s="40">
        <v>1</v>
      </c>
      <c r="AD12" s="41">
        <f t="shared" si="6"/>
        <v>0</v>
      </c>
      <c r="AE12" s="39">
        <v>4</v>
      </c>
      <c r="AF12" s="38" t="s">
        <v>13</v>
      </c>
      <c r="AG12" s="40">
        <v>1</v>
      </c>
      <c r="AH12" s="41">
        <f t="shared" si="7"/>
        <v>0</v>
      </c>
      <c r="AI12" s="39">
        <v>0</v>
      </c>
      <c r="AJ12" s="38" t="s">
        <v>13</v>
      </c>
      <c r="AK12" s="40">
        <v>0</v>
      </c>
      <c r="AL12" s="41">
        <f t="shared" si="8"/>
        <v>0</v>
      </c>
      <c r="AM12" s="39">
        <v>1</v>
      </c>
      <c r="AN12" s="38" t="s">
        <v>13</v>
      </c>
      <c r="AO12" s="40">
        <v>2</v>
      </c>
      <c r="AP12" s="41">
        <f t="shared" si="9"/>
        <v>2</v>
      </c>
      <c r="AQ12" s="39">
        <v>2</v>
      </c>
      <c r="AR12" s="38" t="s">
        <v>13</v>
      </c>
      <c r="AS12" s="40">
        <v>1</v>
      </c>
      <c r="AT12" s="41">
        <f t="shared" si="10"/>
        <v>0</v>
      </c>
      <c r="AU12" s="39">
        <v>2</v>
      </c>
      <c r="AV12" s="38" t="s">
        <v>13</v>
      </c>
      <c r="AW12" s="40">
        <v>2</v>
      </c>
      <c r="AX12" s="41">
        <f t="shared" si="11"/>
        <v>0</v>
      </c>
      <c r="AY12" s="39">
        <v>1</v>
      </c>
      <c r="AZ12" s="38" t="s">
        <v>13</v>
      </c>
      <c r="BA12" s="40">
        <v>1</v>
      </c>
      <c r="BB12" s="41">
        <f t="shared" si="12"/>
        <v>0</v>
      </c>
      <c r="BC12" s="39">
        <v>1</v>
      </c>
      <c r="BD12" s="38" t="s">
        <v>13</v>
      </c>
      <c r="BE12" s="40">
        <v>1</v>
      </c>
      <c r="BF12" s="41">
        <f t="shared" si="13"/>
        <v>0</v>
      </c>
      <c r="BG12" s="39">
        <v>2</v>
      </c>
      <c r="BH12" s="38" t="s">
        <v>13</v>
      </c>
      <c r="BI12" s="40">
        <v>0</v>
      </c>
      <c r="BJ12" s="41">
        <f t="shared" si="14"/>
        <v>0</v>
      </c>
      <c r="BK12" s="39">
        <v>2</v>
      </c>
      <c r="BL12" s="38" t="s">
        <v>13</v>
      </c>
      <c r="BM12" s="40">
        <v>0</v>
      </c>
      <c r="BN12" s="41">
        <f t="shared" si="15"/>
        <v>0</v>
      </c>
      <c r="BO12" s="39">
        <v>1</v>
      </c>
      <c r="BP12" s="38" t="s">
        <v>13</v>
      </c>
      <c r="BQ12" s="40">
        <v>0</v>
      </c>
      <c r="BR12" s="41">
        <f t="shared" si="16"/>
        <v>0</v>
      </c>
      <c r="BS12" s="39">
        <v>3</v>
      </c>
      <c r="BT12" s="38" t="s">
        <v>13</v>
      </c>
      <c r="BU12" s="40">
        <v>1</v>
      </c>
      <c r="BV12" s="41">
        <f t="shared" si="17"/>
        <v>0</v>
      </c>
      <c r="BW12" s="39">
        <v>2</v>
      </c>
      <c r="BX12" s="38" t="s">
        <v>13</v>
      </c>
      <c r="BY12" s="40">
        <v>0</v>
      </c>
      <c r="BZ12" s="41">
        <f t="shared" si="18"/>
        <v>0</v>
      </c>
      <c r="CA12" s="39">
        <v>3</v>
      </c>
      <c r="CB12" s="38" t="s">
        <v>13</v>
      </c>
      <c r="CC12" s="40">
        <v>1</v>
      </c>
      <c r="CD12" s="41">
        <f t="shared" si="19"/>
        <v>0</v>
      </c>
      <c r="CE12" s="42">
        <f t="shared" si="0"/>
        <v>2</v>
      </c>
      <c r="CF12" s="38" t="s">
        <v>13</v>
      </c>
      <c r="CG12" s="43">
        <f t="shared" si="1"/>
        <v>1</v>
      </c>
      <c r="CH12" s="44">
        <f t="shared" si="20"/>
        <v>0</v>
      </c>
    </row>
    <row r="13" spans="1:86" ht="12.75">
      <c r="A13" s="45">
        <v>8</v>
      </c>
      <c r="B13" s="46" t="s">
        <v>28</v>
      </c>
      <c r="C13" s="47">
        <v>0.8645833333333334</v>
      </c>
      <c r="D13" s="48" t="s">
        <v>29</v>
      </c>
      <c r="E13" s="49" t="s">
        <v>32</v>
      </c>
      <c r="F13" s="50" t="s">
        <v>11</v>
      </c>
      <c r="G13" s="51" t="s">
        <v>33</v>
      </c>
      <c r="H13" s="52">
        <v>3</v>
      </c>
      <c r="I13" s="53" t="s">
        <v>13</v>
      </c>
      <c r="J13" s="54">
        <v>3</v>
      </c>
      <c r="K13" s="55">
        <v>0</v>
      </c>
      <c r="L13" s="53" t="s">
        <v>13</v>
      </c>
      <c r="M13" s="56">
        <v>1</v>
      </c>
      <c r="N13" s="57">
        <f t="shared" si="2"/>
        <v>0</v>
      </c>
      <c r="O13" s="55">
        <v>0</v>
      </c>
      <c r="P13" s="53" t="s">
        <v>13</v>
      </c>
      <c r="Q13" s="56">
        <v>0</v>
      </c>
      <c r="R13" s="57">
        <f t="shared" si="3"/>
        <v>2</v>
      </c>
      <c r="S13" s="55">
        <v>4</v>
      </c>
      <c r="T13" s="53" t="s">
        <v>13</v>
      </c>
      <c r="U13" s="56">
        <v>1</v>
      </c>
      <c r="V13" s="57">
        <f t="shared" si="4"/>
        <v>0</v>
      </c>
      <c r="W13" s="55">
        <v>2</v>
      </c>
      <c r="X13" s="53" t="s">
        <v>13</v>
      </c>
      <c r="Y13" s="56">
        <v>0</v>
      </c>
      <c r="Z13" s="57">
        <f t="shared" si="5"/>
        <v>0</v>
      </c>
      <c r="AA13" s="55">
        <v>2</v>
      </c>
      <c r="AB13" s="53" t="s">
        <v>13</v>
      </c>
      <c r="AC13" s="56">
        <v>1</v>
      </c>
      <c r="AD13" s="57">
        <f t="shared" si="6"/>
        <v>0</v>
      </c>
      <c r="AE13" s="55">
        <v>0</v>
      </c>
      <c r="AF13" s="53" t="s">
        <v>13</v>
      </c>
      <c r="AG13" s="56">
        <v>1</v>
      </c>
      <c r="AH13" s="57">
        <f t="shared" si="7"/>
        <v>0</v>
      </c>
      <c r="AI13" s="55">
        <v>1</v>
      </c>
      <c r="AJ13" s="53" t="s">
        <v>13</v>
      </c>
      <c r="AK13" s="56">
        <v>1</v>
      </c>
      <c r="AL13" s="57">
        <f t="shared" si="8"/>
        <v>2</v>
      </c>
      <c r="AM13" s="55">
        <v>2</v>
      </c>
      <c r="AN13" s="53" t="s">
        <v>13</v>
      </c>
      <c r="AO13" s="56">
        <v>1</v>
      </c>
      <c r="AP13" s="57">
        <f t="shared" si="9"/>
        <v>0</v>
      </c>
      <c r="AQ13" s="55">
        <v>4</v>
      </c>
      <c r="AR13" s="53" t="s">
        <v>13</v>
      </c>
      <c r="AS13" s="56">
        <v>1</v>
      </c>
      <c r="AT13" s="57">
        <f t="shared" si="10"/>
        <v>0</v>
      </c>
      <c r="AU13" s="55">
        <v>3</v>
      </c>
      <c r="AV13" s="53" t="s">
        <v>13</v>
      </c>
      <c r="AW13" s="56">
        <v>1</v>
      </c>
      <c r="AX13" s="57">
        <f t="shared" si="11"/>
        <v>0</v>
      </c>
      <c r="AY13" s="55">
        <v>4</v>
      </c>
      <c r="AZ13" s="53" t="s">
        <v>13</v>
      </c>
      <c r="BA13" s="56">
        <v>2</v>
      </c>
      <c r="BB13" s="57">
        <f t="shared" si="12"/>
        <v>0</v>
      </c>
      <c r="BC13" s="55">
        <v>2</v>
      </c>
      <c r="BD13" s="53" t="s">
        <v>13</v>
      </c>
      <c r="BE13" s="56">
        <v>2</v>
      </c>
      <c r="BF13" s="57">
        <f t="shared" si="13"/>
        <v>2</v>
      </c>
      <c r="BG13" s="55">
        <v>0</v>
      </c>
      <c r="BH13" s="53" t="s">
        <v>13</v>
      </c>
      <c r="BI13" s="56">
        <v>1</v>
      </c>
      <c r="BJ13" s="57">
        <f t="shared" si="14"/>
        <v>0</v>
      </c>
      <c r="BK13" s="55">
        <v>0</v>
      </c>
      <c r="BL13" s="53" t="s">
        <v>13</v>
      </c>
      <c r="BM13" s="56">
        <v>0</v>
      </c>
      <c r="BN13" s="57">
        <f t="shared" si="15"/>
        <v>2</v>
      </c>
      <c r="BO13" s="55">
        <v>2</v>
      </c>
      <c r="BP13" s="53" t="s">
        <v>13</v>
      </c>
      <c r="BQ13" s="56">
        <v>0</v>
      </c>
      <c r="BR13" s="57">
        <f t="shared" si="16"/>
        <v>0</v>
      </c>
      <c r="BS13" s="55">
        <v>3</v>
      </c>
      <c r="BT13" s="53" t="s">
        <v>13</v>
      </c>
      <c r="BU13" s="56">
        <v>2</v>
      </c>
      <c r="BV13" s="57">
        <f t="shared" si="17"/>
        <v>0</v>
      </c>
      <c r="BW13" s="55">
        <v>2</v>
      </c>
      <c r="BX13" s="53" t="s">
        <v>13</v>
      </c>
      <c r="BY13" s="56">
        <v>1</v>
      </c>
      <c r="BZ13" s="57">
        <f t="shared" si="18"/>
        <v>0</v>
      </c>
      <c r="CA13" s="55">
        <v>1</v>
      </c>
      <c r="CB13" s="53" t="s">
        <v>13</v>
      </c>
      <c r="CC13" s="56">
        <v>2</v>
      </c>
      <c r="CD13" s="57">
        <f t="shared" si="19"/>
        <v>0</v>
      </c>
      <c r="CE13" s="58">
        <f t="shared" si="0"/>
        <v>2</v>
      </c>
      <c r="CF13" s="53" t="s">
        <v>13</v>
      </c>
      <c r="CG13" s="59">
        <f t="shared" si="1"/>
        <v>1</v>
      </c>
      <c r="CH13" s="60">
        <f t="shared" si="20"/>
        <v>0</v>
      </c>
    </row>
    <row r="14" spans="1:86" ht="12.75">
      <c r="A14" s="30">
        <v>9</v>
      </c>
      <c r="B14" s="31" t="s">
        <v>34</v>
      </c>
      <c r="C14" s="32">
        <v>0.8645833333333334</v>
      </c>
      <c r="D14" s="33" t="s">
        <v>9</v>
      </c>
      <c r="E14" s="34" t="s">
        <v>16</v>
      </c>
      <c r="F14" s="35" t="s">
        <v>11</v>
      </c>
      <c r="G14" s="36" t="s">
        <v>10</v>
      </c>
      <c r="H14" s="37">
        <v>2</v>
      </c>
      <c r="I14" s="38" t="s">
        <v>13</v>
      </c>
      <c r="J14" s="25">
        <v>0</v>
      </c>
      <c r="K14" s="39">
        <v>2</v>
      </c>
      <c r="L14" s="38" t="s">
        <v>13</v>
      </c>
      <c r="M14" s="40">
        <v>0</v>
      </c>
      <c r="N14" s="41">
        <f t="shared" si="2"/>
        <v>3</v>
      </c>
      <c r="O14" s="39">
        <v>1</v>
      </c>
      <c r="P14" s="38" t="s">
        <v>13</v>
      </c>
      <c r="Q14" s="40">
        <v>1</v>
      </c>
      <c r="R14" s="41">
        <f t="shared" si="3"/>
        <v>0</v>
      </c>
      <c r="S14" s="39">
        <v>2</v>
      </c>
      <c r="T14" s="38" t="s">
        <v>13</v>
      </c>
      <c r="U14" s="40">
        <v>2</v>
      </c>
      <c r="V14" s="41">
        <f t="shared" si="4"/>
        <v>0</v>
      </c>
      <c r="W14" s="39">
        <v>2</v>
      </c>
      <c r="X14" s="38" t="s">
        <v>13</v>
      </c>
      <c r="Y14" s="40">
        <v>1</v>
      </c>
      <c r="Z14" s="41">
        <f t="shared" si="5"/>
        <v>1</v>
      </c>
      <c r="AA14" s="39">
        <v>1</v>
      </c>
      <c r="AB14" s="38" t="s">
        <v>13</v>
      </c>
      <c r="AC14" s="40">
        <v>0</v>
      </c>
      <c r="AD14" s="41">
        <f t="shared" si="6"/>
        <v>1</v>
      </c>
      <c r="AE14" s="39">
        <v>1</v>
      </c>
      <c r="AF14" s="38" t="s">
        <v>13</v>
      </c>
      <c r="AG14" s="40">
        <v>1</v>
      </c>
      <c r="AH14" s="41">
        <f t="shared" si="7"/>
        <v>0</v>
      </c>
      <c r="AI14" s="39">
        <v>1</v>
      </c>
      <c r="AJ14" s="38" t="s">
        <v>13</v>
      </c>
      <c r="AK14" s="40">
        <v>0</v>
      </c>
      <c r="AL14" s="41">
        <f t="shared" si="8"/>
        <v>1</v>
      </c>
      <c r="AM14" s="39">
        <v>1</v>
      </c>
      <c r="AN14" s="38" t="s">
        <v>13</v>
      </c>
      <c r="AO14" s="40">
        <v>1</v>
      </c>
      <c r="AP14" s="41">
        <f t="shared" si="9"/>
        <v>0</v>
      </c>
      <c r="AQ14" s="39">
        <v>2</v>
      </c>
      <c r="AR14" s="38" t="s">
        <v>13</v>
      </c>
      <c r="AS14" s="40">
        <v>1</v>
      </c>
      <c r="AT14" s="41">
        <f t="shared" si="10"/>
        <v>1</v>
      </c>
      <c r="AU14" s="39">
        <v>1</v>
      </c>
      <c r="AV14" s="38" t="s">
        <v>13</v>
      </c>
      <c r="AW14" s="40">
        <v>1</v>
      </c>
      <c r="AX14" s="41">
        <f t="shared" si="11"/>
        <v>0</v>
      </c>
      <c r="AY14" s="39">
        <v>1</v>
      </c>
      <c r="AZ14" s="38" t="s">
        <v>13</v>
      </c>
      <c r="BA14" s="40">
        <v>1</v>
      </c>
      <c r="BB14" s="41">
        <f t="shared" si="12"/>
        <v>0</v>
      </c>
      <c r="BC14" s="39">
        <v>2</v>
      </c>
      <c r="BD14" s="38" t="s">
        <v>13</v>
      </c>
      <c r="BE14" s="40">
        <v>0</v>
      </c>
      <c r="BF14" s="41">
        <f t="shared" si="13"/>
        <v>3</v>
      </c>
      <c r="BG14" s="39">
        <v>2</v>
      </c>
      <c r="BH14" s="38" t="s">
        <v>13</v>
      </c>
      <c r="BI14" s="40">
        <v>0</v>
      </c>
      <c r="BJ14" s="41">
        <f t="shared" si="14"/>
        <v>3</v>
      </c>
      <c r="BK14" s="39">
        <v>1</v>
      </c>
      <c r="BL14" s="38" t="s">
        <v>13</v>
      </c>
      <c r="BM14" s="40">
        <v>0</v>
      </c>
      <c r="BN14" s="41">
        <f t="shared" si="15"/>
        <v>1</v>
      </c>
      <c r="BO14" s="39">
        <v>2</v>
      </c>
      <c r="BP14" s="38" t="s">
        <v>13</v>
      </c>
      <c r="BQ14" s="40">
        <v>1</v>
      </c>
      <c r="BR14" s="41">
        <f t="shared" si="16"/>
        <v>1</v>
      </c>
      <c r="BS14" s="39">
        <v>1</v>
      </c>
      <c r="BT14" s="38" t="s">
        <v>13</v>
      </c>
      <c r="BU14" s="40">
        <v>0</v>
      </c>
      <c r="BV14" s="41">
        <f t="shared" si="17"/>
        <v>1</v>
      </c>
      <c r="BW14" s="39">
        <v>3</v>
      </c>
      <c r="BX14" s="38" t="s">
        <v>13</v>
      </c>
      <c r="BY14" s="40">
        <v>1</v>
      </c>
      <c r="BZ14" s="41">
        <f t="shared" si="18"/>
        <v>2</v>
      </c>
      <c r="CA14" s="39">
        <v>2</v>
      </c>
      <c r="CB14" s="38" t="s">
        <v>13</v>
      </c>
      <c r="CC14" s="40">
        <v>2</v>
      </c>
      <c r="CD14" s="41">
        <f t="shared" si="19"/>
        <v>0</v>
      </c>
      <c r="CE14" s="42">
        <f t="shared" si="0"/>
        <v>2</v>
      </c>
      <c r="CF14" s="38" t="s">
        <v>13</v>
      </c>
      <c r="CG14" s="43">
        <f t="shared" si="1"/>
        <v>1</v>
      </c>
      <c r="CH14" s="44">
        <f t="shared" si="20"/>
        <v>1</v>
      </c>
    </row>
    <row r="15" spans="1:86" ht="12.75">
      <c r="A15" s="45">
        <v>10</v>
      </c>
      <c r="B15" s="46" t="s">
        <v>35</v>
      </c>
      <c r="C15" s="47">
        <v>0.8645833333333334</v>
      </c>
      <c r="D15" s="48" t="s">
        <v>9</v>
      </c>
      <c r="E15" s="49" t="s">
        <v>12</v>
      </c>
      <c r="F15" s="50" t="s">
        <v>11</v>
      </c>
      <c r="G15" s="51" t="s">
        <v>15</v>
      </c>
      <c r="H15" s="52">
        <v>0</v>
      </c>
      <c r="I15" s="53" t="s">
        <v>13</v>
      </c>
      <c r="J15" s="54">
        <v>0</v>
      </c>
      <c r="K15" s="55">
        <v>1</v>
      </c>
      <c r="L15" s="53" t="s">
        <v>13</v>
      </c>
      <c r="M15" s="56">
        <v>1</v>
      </c>
      <c r="N15" s="57">
        <f t="shared" si="2"/>
        <v>2</v>
      </c>
      <c r="O15" s="55">
        <v>0</v>
      </c>
      <c r="P15" s="53" t="s">
        <v>13</v>
      </c>
      <c r="Q15" s="56">
        <v>2</v>
      </c>
      <c r="R15" s="57">
        <f t="shared" si="3"/>
        <v>0</v>
      </c>
      <c r="S15" s="55">
        <v>1</v>
      </c>
      <c r="T15" s="53" t="s">
        <v>13</v>
      </c>
      <c r="U15" s="56">
        <v>2</v>
      </c>
      <c r="V15" s="57">
        <f t="shared" si="4"/>
        <v>0</v>
      </c>
      <c r="W15" s="55">
        <v>1</v>
      </c>
      <c r="X15" s="53" t="s">
        <v>13</v>
      </c>
      <c r="Y15" s="56">
        <v>1</v>
      </c>
      <c r="Z15" s="57">
        <f t="shared" si="5"/>
        <v>2</v>
      </c>
      <c r="AA15" s="55">
        <v>0</v>
      </c>
      <c r="AB15" s="53" t="s">
        <v>13</v>
      </c>
      <c r="AC15" s="56">
        <v>0</v>
      </c>
      <c r="AD15" s="57">
        <f t="shared" si="6"/>
        <v>3</v>
      </c>
      <c r="AE15" s="55">
        <v>0</v>
      </c>
      <c r="AF15" s="53" t="s">
        <v>13</v>
      </c>
      <c r="AG15" s="56">
        <v>2</v>
      </c>
      <c r="AH15" s="57">
        <f t="shared" si="7"/>
        <v>0</v>
      </c>
      <c r="AI15" s="55">
        <v>1</v>
      </c>
      <c r="AJ15" s="53" t="s">
        <v>13</v>
      </c>
      <c r="AK15" s="56">
        <v>3</v>
      </c>
      <c r="AL15" s="57">
        <f t="shared" si="8"/>
        <v>0</v>
      </c>
      <c r="AM15" s="55">
        <v>1</v>
      </c>
      <c r="AN15" s="53" t="s">
        <v>13</v>
      </c>
      <c r="AO15" s="56">
        <v>2</v>
      </c>
      <c r="AP15" s="57">
        <f t="shared" si="9"/>
        <v>0</v>
      </c>
      <c r="AQ15" s="55">
        <v>2</v>
      </c>
      <c r="AR15" s="53" t="s">
        <v>13</v>
      </c>
      <c r="AS15" s="56">
        <v>2</v>
      </c>
      <c r="AT15" s="57">
        <f t="shared" si="10"/>
        <v>2</v>
      </c>
      <c r="AU15" s="55">
        <v>0</v>
      </c>
      <c r="AV15" s="53" t="s">
        <v>13</v>
      </c>
      <c r="AW15" s="56">
        <v>1</v>
      </c>
      <c r="AX15" s="57">
        <f t="shared" si="11"/>
        <v>0</v>
      </c>
      <c r="AY15" s="55">
        <v>3</v>
      </c>
      <c r="AZ15" s="53" t="s">
        <v>13</v>
      </c>
      <c r="BA15" s="56">
        <v>1</v>
      </c>
      <c r="BB15" s="57">
        <f t="shared" si="12"/>
        <v>0</v>
      </c>
      <c r="BC15" s="55">
        <v>3</v>
      </c>
      <c r="BD15" s="53" t="s">
        <v>13</v>
      </c>
      <c r="BE15" s="56">
        <v>2</v>
      </c>
      <c r="BF15" s="57">
        <f t="shared" si="13"/>
        <v>0</v>
      </c>
      <c r="BG15" s="55">
        <v>3</v>
      </c>
      <c r="BH15" s="53" t="s">
        <v>13</v>
      </c>
      <c r="BI15" s="56">
        <v>0</v>
      </c>
      <c r="BJ15" s="57">
        <f t="shared" si="14"/>
        <v>0</v>
      </c>
      <c r="BK15" s="55">
        <v>0</v>
      </c>
      <c r="BL15" s="53" t="s">
        <v>13</v>
      </c>
      <c r="BM15" s="56">
        <v>2</v>
      </c>
      <c r="BN15" s="57">
        <f t="shared" si="15"/>
        <v>0</v>
      </c>
      <c r="BO15" s="55">
        <v>1</v>
      </c>
      <c r="BP15" s="53" t="s">
        <v>13</v>
      </c>
      <c r="BQ15" s="56">
        <v>2</v>
      </c>
      <c r="BR15" s="57">
        <f t="shared" si="16"/>
        <v>0</v>
      </c>
      <c r="BS15" s="55">
        <v>1</v>
      </c>
      <c r="BT15" s="53" t="s">
        <v>13</v>
      </c>
      <c r="BU15" s="56">
        <v>2</v>
      </c>
      <c r="BV15" s="57">
        <f t="shared" si="17"/>
        <v>0</v>
      </c>
      <c r="BW15" s="55">
        <v>1</v>
      </c>
      <c r="BX15" s="53" t="s">
        <v>13</v>
      </c>
      <c r="BY15" s="56">
        <v>2</v>
      </c>
      <c r="BZ15" s="57">
        <f t="shared" si="18"/>
        <v>0</v>
      </c>
      <c r="CA15" s="55">
        <v>1</v>
      </c>
      <c r="CB15" s="53" t="s">
        <v>13</v>
      </c>
      <c r="CC15" s="56">
        <v>1</v>
      </c>
      <c r="CD15" s="57">
        <f t="shared" si="19"/>
        <v>2</v>
      </c>
      <c r="CE15" s="58">
        <f t="shared" si="0"/>
        <v>1</v>
      </c>
      <c r="CF15" s="53" t="s">
        <v>13</v>
      </c>
      <c r="CG15" s="59">
        <f t="shared" si="1"/>
        <v>2</v>
      </c>
      <c r="CH15" s="60">
        <f t="shared" si="20"/>
        <v>0</v>
      </c>
    </row>
    <row r="16" spans="1:86" ht="12.75">
      <c r="A16" s="30">
        <v>11</v>
      </c>
      <c r="B16" s="31" t="s">
        <v>36</v>
      </c>
      <c r="C16" s="32">
        <v>0.75</v>
      </c>
      <c r="D16" s="33" t="s">
        <v>17</v>
      </c>
      <c r="E16" s="34" t="s">
        <v>21</v>
      </c>
      <c r="F16" s="35" t="s">
        <v>11</v>
      </c>
      <c r="G16" s="36" t="s">
        <v>18</v>
      </c>
      <c r="H16" s="37">
        <v>1</v>
      </c>
      <c r="I16" s="38" t="s">
        <v>13</v>
      </c>
      <c r="J16" s="25">
        <v>2</v>
      </c>
      <c r="K16" s="39">
        <v>1</v>
      </c>
      <c r="L16" s="38" t="s">
        <v>13</v>
      </c>
      <c r="M16" s="40">
        <v>2</v>
      </c>
      <c r="N16" s="41">
        <f t="shared" si="2"/>
        <v>3</v>
      </c>
      <c r="O16" s="39">
        <v>1</v>
      </c>
      <c r="P16" s="38" t="s">
        <v>13</v>
      </c>
      <c r="Q16" s="40">
        <v>1</v>
      </c>
      <c r="R16" s="41">
        <f t="shared" si="3"/>
        <v>0</v>
      </c>
      <c r="S16" s="39">
        <v>0</v>
      </c>
      <c r="T16" s="38" t="s">
        <v>13</v>
      </c>
      <c r="U16" s="40">
        <v>0</v>
      </c>
      <c r="V16" s="41">
        <f t="shared" si="4"/>
        <v>0</v>
      </c>
      <c r="W16" s="39">
        <v>1</v>
      </c>
      <c r="X16" s="38" t="s">
        <v>13</v>
      </c>
      <c r="Y16" s="40">
        <v>2</v>
      </c>
      <c r="Z16" s="41">
        <f t="shared" si="5"/>
        <v>3</v>
      </c>
      <c r="AA16" s="39">
        <v>1</v>
      </c>
      <c r="AB16" s="38" t="s">
        <v>13</v>
      </c>
      <c r="AC16" s="40">
        <v>1</v>
      </c>
      <c r="AD16" s="41">
        <f t="shared" si="6"/>
        <v>0</v>
      </c>
      <c r="AE16" s="39">
        <v>2</v>
      </c>
      <c r="AF16" s="38" t="s">
        <v>13</v>
      </c>
      <c r="AG16" s="40">
        <v>1</v>
      </c>
      <c r="AH16" s="41">
        <f t="shared" si="7"/>
        <v>0</v>
      </c>
      <c r="AI16" s="39">
        <v>2</v>
      </c>
      <c r="AJ16" s="38" t="s">
        <v>13</v>
      </c>
      <c r="AK16" s="40">
        <v>1</v>
      </c>
      <c r="AL16" s="41">
        <f t="shared" si="8"/>
        <v>0</v>
      </c>
      <c r="AM16" s="39">
        <v>1</v>
      </c>
      <c r="AN16" s="38" t="s">
        <v>13</v>
      </c>
      <c r="AO16" s="40">
        <v>1</v>
      </c>
      <c r="AP16" s="41">
        <f t="shared" si="9"/>
        <v>0</v>
      </c>
      <c r="AQ16" s="39">
        <v>1</v>
      </c>
      <c r="AR16" s="38" t="s">
        <v>13</v>
      </c>
      <c r="AS16" s="40">
        <v>3</v>
      </c>
      <c r="AT16" s="41">
        <f t="shared" si="10"/>
        <v>1</v>
      </c>
      <c r="AU16" s="39">
        <v>1</v>
      </c>
      <c r="AV16" s="38" t="s">
        <v>13</v>
      </c>
      <c r="AW16" s="40">
        <v>1</v>
      </c>
      <c r="AX16" s="41">
        <f t="shared" si="11"/>
        <v>0</v>
      </c>
      <c r="AY16" s="39">
        <v>1</v>
      </c>
      <c r="AZ16" s="38" t="s">
        <v>13</v>
      </c>
      <c r="BA16" s="40">
        <v>3</v>
      </c>
      <c r="BB16" s="41">
        <f t="shared" si="12"/>
        <v>1</v>
      </c>
      <c r="BC16" s="39">
        <v>1</v>
      </c>
      <c r="BD16" s="38" t="s">
        <v>13</v>
      </c>
      <c r="BE16" s="40">
        <v>3</v>
      </c>
      <c r="BF16" s="41">
        <f t="shared" si="13"/>
        <v>1</v>
      </c>
      <c r="BG16" s="39">
        <v>1</v>
      </c>
      <c r="BH16" s="38" t="s">
        <v>13</v>
      </c>
      <c r="BI16" s="40">
        <v>1</v>
      </c>
      <c r="BJ16" s="41">
        <f t="shared" si="14"/>
        <v>0</v>
      </c>
      <c r="BK16" s="39">
        <v>2</v>
      </c>
      <c r="BL16" s="38" t="s">
        <v>13</v>
      </c>
      <c r="BM16" s="40">
        <v>2</v>
      </c>
      <c r="BN16" s="41">
        <f t="shared" si="15"/>
        <v>0</v>
      </c>
      <c r="BO16" s="39">
        <v>0</v>
      </c>
      <c r="BP16" s="38" t="s">
        <v>13</v>
      </c>
      <c r="BQ16" s="40">
        <v>2</v>
      </c>
      <c r="BR16" s="41">
        <f t="shared" si="16"/>
        <v>1</v>
      </c>
      <c r="BS16" s="39">
        <v>1</v>
      </c>
      <c r="BT16" s="38" t="s">
        <v>13</v>
      </c>
      <c r="BU16" s="40">
        <v>1</v>
      </c>
      <c r="BV16" s="41">
        <f t="shared" si="17"/>
        <v>0</v>
      </c>
      <c r="BW16" s="39">
        <v>2</v>
      </c>
      <c r="BX16" s="38" t="s">
        <v>13</v>
      </c>
      <c r="BY16" s="40">
        <v>2</v>
      </c>
      <c r="BZ16" s="41">
        <f t="shared" si="18"/>
        <v>0</v>
      </c>
      <c r="CA16" s="39">
        <v>1</v>
      </c>
      <c r="CB16" s="38" t="s">
        <v>13</v>
      </c>
      <c r="CC16" s="40">
        <v>2</v>
      </c>
      <c r="CD16" s="41">
        <f t="shared" si="19"/>
        <v>3</v>
      </c>
      <c r="CE16" s="42">
        <f t="shared" si="0"/>
        <v>1</v>
      </c>
      <c r="CF16" s="38" t="s">
        <v>13</v>
      </c>
      <c r="CG16" s="43">
        <f t="shared" si="1"/>
        <v>2</v>
      </c>
      <c r="CH16" s="44">
        <f t="shared" si="20"/>
        <v>3</v>
      </c>
    </row>
    <row r="17" spans="1:86" ht="12.75">
      <c r="A17" s="45">
        <v>12</v>
      </c>
      <c r="B17" s="46" t="s">
        <v>36</v>
      </c>
      <c r="C17" s="47">
        <v>0.8645833333333334</v>
      </c>
      <c r="D17" s="48" t="s">
        <v>17</v>
      </c>
      <c r="E17" s="49" t="s">
        <v>19</v>
      </c>
      <c r="F17" s="50" t="s">
        <v>11</v>
      </c>
      <c r="G17" s="51" t="s">
        <v>20</v>
      </c>
      <c r="H17" s="52">
        <v>0</v>
      </c>
      <c r="I17" s="53" t="s">
        <v>13</v>
      </c>
      <c r="J17" s="54">
        <v>3</v>
      </c>
      <c r="K17" s="55">
        <v>2</v>
      </c>
      <c r="L17" s="53" t="s">
        <v>13</v>
      </c>
      <c r="M17" s="56">
        <v>3</v>
      </c>
      <c r="N17" s="57">
        <f t="shared" si="2"/>
        <v>1</v>
      </c>
      <c r="O17" s="55">
        <v>2</v>
      </c>
      <c r="P17" s="53" t="s">
        <v>13</v>
      </c>
      <c r="Q17" s="56">
        <v>7</v>
      </c>
      <c r="R17" s="57">
        <f t="shared" si="3"/>
        <v>1</v>
      </c>
      <c r="S17" s="55">
        <v>2</v>
      </c>
      <c r="T17" s="53" t="s">
        <v>13</v>
      </c>
      <c r="U17" s="56">
        <v>3</v>
      </c>
      <c r="V17" s="57">
        <f t="shared" si="4"/>
        <v>1</v>
      </c>
      <c r="W17" s="55">
        <v>1</v>
      </c>
      <c r="X17" s="53" t="s">
        <v>13</v>
      </c>
      <c r="Y17" s="56">
        <v>2</v>
      </c>
      <c r="Z17" s="57">
        <f t="shared" si="5"/>
        <v>1</v>
      </c>
      <c r="AA17" s="55">
        <v>1</v>
      </c>
      <c r="AB17" s="53" t="s">
        <v>13</v>
      </c>
      <c r="AC17" s="56">
        <v>3</v>
      </c>
      <c r="AD17" s="57">
        <f t="shared" si="6"/>
        <v>1</v>
      </c>
      <c r="AE17" s="55">
        <v>0</v>
      </c>
      <c r="AF17" s="53" t="s">
        <v>13</v>
      </c>
      <c r="AG17" s="56">
        <v>2</v>
      </c>
      <c r="AH17" s="57">
        <f t="shared" si="7"/>
        <v>1</v>
      </c>
      <c r="AI17" s="55">
        <v>1</v>
      </c>
      <c r="AJ17" s="53" t="s">
        <v>13</v>
      </c>
      <c r="AK17" s="56">
        <v>2</v>
      </c>
      <c r="AL17" s="57">
        <f t="shared" si="8"/>
        <v>1</v>
      </c>
      <c r="AM17" s="55">
        <v>2</v>
      </c>
      <c r="AN17" s="53" t="s">
        <v>13</v>
      </c>
      <c r="AO17" s="56">
        <v>1</v>
      </c>
      <c r="AP17" s="57">
        <f t="shared" si="9"/>
        <v>0</v>
      </c>
      <c r="AQ17" s="55">
        <v>0</v>
      </c>
      <c r="AR17" s="53" t="s">
        <v>13</v>
      </c>
      <c r="AS17" s="56">
        <v>3</v>
      </c>
      <c r="AT17" s="57">
        <f t="shared" si="10"/>
        <v>3</v>
      </c>
      <c r="AU17" s="55">
        <v>0</v>
      </c>
      <c r="AV17" s="53" t="s">
        <v>13</v>
      </c>
      <c r="AW17" s="56">
        <v>2</v>
      </c>
      <c r="AX17" s="57">
        <f t="shared" si="11"/>
        <v>1</v>
      </c>
      <c r="AY17" s="55">
        <v>1</v>
      </c>
      <c r="AZ17" s="53" t="s">
        <v>13</v>
      </c>
      <c r="BA17" s="56">
        <v>2</v>
      </c>
      <c r="BB17" s="57">
        <f t="shared" si="12"/>
        <v>1</v>
      </c>
      <c r="BC17" s="55">
        <v>0</v>
      </c>
      <c r="BD17" s="53" t="s">
        <v>13</v>
      </c>
      <c r="BE17" s="56">
        <v>2</v>
      </c>
      <c r="BF17" s="57">
        <f t="shared" si="13"/>
        <v>1</v>
      </c>
      <c r="BG17" s="55">
        <v>1</v>
      </c>
      <c r="BH17" s="53" t="s">
        <v>13</v>
      </c>
      <c r="BI17" s="56">
        <v>2</v>
      </c>
      <c r="BJ17" s="57">
        <f t="shared" si="14"/>
        <v>1</v>
      </c>
      <c r="BK17" s="55">
        <v>0</v>
      </c>
      <c r="BL17" s="53" t="s">
        <v>13</v>
      </c>
      <c r="BM17" s="56">
        <v>2</v>
      </c>
      <c r="BN17" s="57">
        <f t="shared" si="15"/>
        <v>1</v>
      </c>
      <c r="BO17" s="55">
        <v>0</v>
      </c>
      <c r="BP17" s="53" t="s">
        <v>13</v>
      </c>
      <c r="BQ17" s="56">
        <v>1</v>
      </c>
      <c r="BR17" s="57">
        <f t="shared" si="16"/>
        <v>1</v>
      </c>
      <c r="BS17" s="55">
        <v>0</v>
      </c>
      <c r="BT17" s="53" t="s">
        <v>13</v>
      </c>
      <c r="BU17" s="56">
        <v>1</v>
      </c>
      <c r="BV17" s="57">
        <f t="shared" si="17"/>
        <v>1</v>
      </c>
      <c r="BW17" s="55">
        <v>1</v>
      </c>
      <c r="BX17" s="53" t="s">
        <v>13</v>
      </c>
      <c r="BY17" s="56">
        <v>3</v>
      </c>
      <c r="BZ17" s="57">
        <f t="shared" si="18"/>
        <v>1</v>
      </c>
      <c r="CA17" s="55">
        <v>1</v>
      </c>
      <c r="CB17" s="53" t="s">
        <v>13</v>
      </c>
      <c r="CC17" s="56">
        <v>4</v>
      </c>
      <c r="CD17" s="57">
        <f t="shared" si="19"/>
        <v>2</v>
      </c>
      <c r="CE17" s="58">
        <f t="shared" si="0"/>
        <v>1</v>
      </c>
      <c r="CF17" s="53" t="s">
        <v>13</v>
      </c>
      <c r="CG17" s="59">
        <f t="shared" si="1"/>
        <v>3</v>
      </c>
      <c r="CH17" s="60">
        <f t="shared" si="20"/>
        <v>1</v>
      </c>
    </row>
    <row r="18" spans="1:86" ht="12.75">
      <c r="A18" s="30">
        <v>13</v>
      </c>
      <c r="B18" s="31" t="s">
        <v>37</v>
      </c>
      <c r="C18" s="32">
        <v>0.75</v>
      </c>
      <c r="D18" s="33" t="s">
        <v>23</v>
      </c>
      <c r="E18" s="34" t="s">
        <v>25</v>
      </c>
      <c r="F18" s="35" t="s">
        <v>11</v>
      </c>
      <c r="G18" s="36" t="s">
        <v>26</v>
      </c>
      <c r="H18" s="37">
        <v>0</v>
      </c>
      <c r="I18" s="38" t="s">
        <v>13</v>
      </c>
      <c r="J18" s="25">
        <v>1</v>
      </c>
      <c r="K18" s="39">
        <v>1</v>
      </c>
      <c r="L18" s="38" t="s">
        <v>13</v>
      </c>
      <c r="M18" s="40">
        <v>2</v>
      </c>
      <c r="N18" s="41">
        <f t="shared" si="2"/>
        <v>2</v>
      </c>
      <c r="O18" s="39">
        <v>2</v>
      </c>
      <c r="P18" s="38" t="s">
        <v>13</v>
      </c>
      <c r="Q18" s="40">
        <v>3</v>
      </c>
      <c r="R18" s="41">
        <f t="shared" si="3"/>
        <v>2</v>
      </c>
      <c r="S18" s="39">
        <v>2</v>
      </c>
      <c r="T18" s="38" t="s">
        <v>13</v>
      </c>
      <c r="U18" s="40">
        <v>0</v>
      </c>
      <c r="V18" s="41">
        <f t="shared" si="4"/>
        <v>0</v>
      </c>
      <c r="W18" s="39">
        <v>1</v>
      </c>
      <c r="X18" s="38" t="s">
        <v>13</v>
      </c>
      <c r="Y18" s="40">
        <v>1</v>
      </c>
      <c r="Z18" s="41">
        <f t="shared" si="5"/>
        <v>0</v>
      </c>
      <c r="AA18" s="39">
        <v>2</v>
      </c>
      <c r="AB18" s="38" t="s">
        <v>13</v>
      </c>
      <c r="AC18" s="40">
        <v>2</v>
      </c>
      <c r="AD18" s="41">
        <f t="shared" si="6"/>
        <v>0</v>
      </c>
      <c r="AE18" s="39">
        <v>2</v>
      </c>
      <c r="AF18" s="38" t="s">
        <v>13</v>
      </c>
      <c r="AG18" s="40">
        <v>1</v>
      </c>
      <c r="AH18" s="41">
        <f t="shared" si="7"/>
        <v>0</v>
      </c>
      <c r="AI18" s="39">
        <v>2</v>
      </c>
      <c r="AJ18" s="38" t="s">
        <v>13</v>
      </c>
      <c r="AK18" s="40">
        <v>1</v>
      </c>
      <c r="AL18" s="41">
        <f t="shared" si="8"/>
        <v>0</v>
      </c>
      <c r="AM18" s="39">
        <v>3</v>
      </c>
      <c r="AN18" s="38" t="s">
        <v>13</v>
      </c>
      <c r="AO18" s="40">
        <v>1</v>
      </c>
      <c r="AP18" s="41">
        <f t="shared" si="9"/>
        <v>0</v>
      </c>
      <c r="AQ18" s="39">
        <v>1</v>
      </c>
      <c r="AR18" s="38" t="s">
        <v>13</v>
      </c>
      <c r="AS18" s="40">
        <v>1</v>
      </c>
      <c r="AT18" s="41">
        <f t="shared" si="10"/>
        <v>0</v>
      </c>
      <c r="AU18" s="39">
        <v>1</v>
      </c>
      <c r="AV18" s="38" t="s">
        <v>13</v>
      </c>
      <c r="AW18" s="40">
        <v>2</v>
      </c>
      <c r="AX18" s="41">
        <f t="shared" si="11"/>
        <v>2</v>
      </c>
      <c r="AY18" s="39">
        <v>3</v>
      </c>
      <c r="AZ18" s="38" t="s">
        <v>13</v>
      </c>
      <c r="BA18" s="40">
        <v>1</v>
      </c>
      <c r="BB18" s="41">
        <f t="shared" si="12"/>
        <v>0</v>
      </c>
      <c r="BC18" s="39">
        <v>0</v>
      </c>
      <c r="BD18" s="38" t="s">
        <v>13</v>
      </c>
      <c r="BE18" s="40">
        <v>1</v>
      </c>
      <c r="BF18" s="41">
        <f t="shared" si="13"/>
        <v>3</v>
      </c>
      <c r="BG18" s="39">
        <v>1</v>
      </c>
      <c r="BH18" s="38" t="s">
        <v>13</v>
      </c>
      <c r="BI18" s="40">
        <v>1</v>
      </c>
      <c r="BJ18" s="41">
        <f t="shared" si="14"/>
        <v>0</v>
      </c>
      <c r="BK18" s="39">
        <v>1</v>
      </c>
      <c r="BL18" s="38" t="s">
        <v>13</v>
      </c>
      <c r="BM18" s="40">
        <v>1</v>
      </c>
      <c r="BN18" s="41">
        <f t="shared" si="15"/>
        <v>0</v>
      </c>
      <c r="BO18" s="39">
        <v>1</v>
      </c>
      <c r="BP18" s="38" t="s">
        <v>13</v>
      </c>
      <c r="BQ18" s="40">
        <v>1</v>
      </c>
      <c r="BR18" s="41">
        <f t="shared" si="16"/>
        <v>0</v>
      </c>
      <c r="BS18" s="39">
        <v>2</v>
      </c>
      <c r="BT18" s="38" t="s">
        <v>13</v>
      </c>
      <c r="BU18" s="40">
        <v>1</v>
      </c>
      <c r="BV18" s="41">
        <f t="shared" si="17"/>
        <v>0</v>
      </c>
      <c r="BW18" s="39">
        <v>1</v>
      </c>
      <c r="BX18" s="38" t="s">
        <v>13</v>
      </c>
      <c r="BY18" s="40">
        <v>1</v>
      </c>
      <c r="BZ18" s="41">
        <f t="shared" si="18"/>
        <v>0</v>
      </c>
      <c r="CA18" s="39">
        <v>0</v>
      </c>
      <c r="CB18" s="38" t="s">
        <v>13</v>
      </c>
      <c r="CC18" s="40">
        <v>0</v>
      </c>
      <c r="CD18" s="41">
        <f t="shared" si="19"/>
        <v>0</v>
      </c>
      <c r="CE18" s="42">
        <f t="shared" si="0"/>
        <v>1</v>
      </c>
      <c r="CF18" s="38" t="s">
        <v>13</v>
      </c>
      <c r="CG18" s="43">
        <f t="shared" si="1"/>
        <v>1</v>
      </c>
      <c r="CH18" s="44">
        <f t="shared" si="20"/>
        <v>0</v>
      </c>
    </row>
    <row r="19" spans="1:86" ht="12.75">
      <c r="A19" s="45">
        <v>14</v>
      </c>
      <c r="B19" s="46" t="s">
        <v>37</v>
      </c>
      <c r="C19" s="47">
        <v>0.8645833333333334</v>
      </c>
      <c r="D19" s="48" t="s">
        <v>23</v>
      </c>
      <c r="E19" s="49" t="s">
        <v>27</v>
      </c>
      <c r="F19" s="50" t="s">
        <v>11</v>
      </c>
      <c r="G19" s="51" t="s">
        <v>24</v>
      </c>
      <c r="H19" s="52">
        <v>1</v>
      </c>
      <c r="I19" s="53" t="s">
        <v>13</v>
      </c>
      <c r="J19" s="54">
        <v>0</v>
      </c>
      <c r="K19" s="55">
        <v>2</v>
      </c>
      <c r="L19" s="53" t="s">
        <v>13</v>
      </c>
      <c r="M19" s="56">
        <v>2</v>
      </c>
      <c r="N19" s="57">
        <f t="shared" si="2"/>
        <v>0</v>
      </c>
      <c r="O19" s="55">
        <v>2</v>
      </c>
      <c r="P19" s="53" t="s">
        <v>13</v>
      </c>
      <c r="Q19" s="56">
        <v>6</v>
      </c>
      <c r="R19" s="57">
        <f t="shared" si="3"/>
        <v>0</v>
      </c>
      <c r="S19" s="55">
        <v>1</v>
      </c>
      <c r="T19" s="53" t="s">
        <v>13</v>
      </c>
      <c r="U19" s="56">
        <v>3</v>
      </c>
      <c r="V19" s="57">
        <f t="shared" si="4"/>
        <v>0</v>
      </c>
      <c r="W19" s="55">
        <v>2</v>
      </c>
      <c r="X19" s="53" t="s">
        <v>13</v>
      </c>
      <c r="Y19" s="56">
        <v>1</v>
      </c>
      <c r="Z19" s="57">
        <f t="shared" si="5"/>
        <v>2</v>
      </c>
      <c r="AA19" s="55">
        <v>1</v>
      </c>
      <c r="AB19" s="53" t="s">
        <v>13</v>
      </c>
      <c r="AC19" s="56">
        <v>1</v>
      </c>
      <c r="AD19" s="57">
        <f t="shared" si="6"/>
        <v>0</v>
      </c>
      <c r="AE19" s="55">
        <v>3</v>
      </c>
      <c r="AF19" s="53" t="s">
        <v>13</v>
      </c>
      <c r="AG19" s="56">
        <v>2</v>
      </c>
      <c r="AH19" s="57">
        <f t="shared" si="7"/>
        <v>2</v>
      </c>
      <c r="AI19" s="55">
        <v>1</v>
      </c>
      <c r="AJ19" s="53" t="s">
        <v>13</v>
      </c>
      <c r="AK19" s="56">
        <v>2</v>
      </c>
      <c r="AL19" s="57">
        <f t="shared" si="8"/>
        <v>0</v>
      </c>
      <c r="AM19" s="55">
        <v>2</v>
      </c>
      <c r="AN19" s="53" t="s">
        <v>13</v>
      </c>
      <c r="AO19" s="56">
        <v>2</v>
      </c>
      <c r="AP19" s="57">
        <f t="shared" si="9"/>
        <v>0</v>
      </c>
      <c r="AQ19" s="55">
        <v>1</v>
      </c>
      <c r="AR19" s="53" t="s">
        <v>13</v>
      </c>
      <c r="AS19" s="56">
        <v>2</v>
      </c>
      <c r="AT19" s="57">
        <f t="shared" si="10"/>
        <v>0</v>
      </c>
      <c r="AU19" s="55">
        <v>2</v>
      </c>
      <c r="AV19" s="53" t="s">
        <v>13</v>
      </c>
      <c r="AW19" s="56">
        <v>2</v>
      </c>
      <c r="AX19" s="57">
        <f t="shared" si="11"/>
        <v>0</v>
      </c>
      <c r="AY19" s="55">
        <v>3</v>
      </c>
      <c r="AZ19" s="53" t="s">
        <v>13</v>
      </c>
      <c r="BA19" s="56">
        <v>1</v>
      </c>
      <c r="BB19" s="57">
        <f t="shared" si="12"/>
        <v>1</v>
      </c>
      <c r="BC19" s="55">
        <v>1</v>
      </c>
      <c r="BD19" s="53" t="s">
        <v>13</v>
      </c>
      <c r="BE19" s="56">
        <v>2</v>
      </c>
      <c r="BF19" s="57">
        <f t="shared" si="13"/>
        <v>0</v>
      </c>
      <c r="BG19" s="55">
        <v>2</v>
      </c>
      <c r="BH19" s="53" t="s">
        <v>13</v>
      </c>
      <c r="BI19" s="56">
        <v>3</v>
      </c>
      <c r="BJ19" s="57">
        <f t="shared" si="14"/>
        <v>0</v>
      </c>
      <c r="BK19" s="55">
        <v>1</v>
      </c>
      <c r="BL19" s="53" t="s">
        <v>13</v>
      </c>
      <c r="BM19" s="56">
        <v>2</v>
      </c>
      <c r="BN19" s="57">
        <f t="shared" si="15"/>
        <v>0</v>
      </c>
      <c r="BO19" s="55">
        <v>1</v>
      </c>
      <c r="BP19" s="53" t="s">
        <v>13</v>
      </c>
      <c r="BQ19" s="56">
        <v>1</v>
      </c>
      <c r="BR19" s="57">
        <f t="shared" si="16"/>
        <v>0</v>
      </c>
      <c r="BS19" s="55">
        <v>2</v>
      </c>
      <c r="BT19" s="53" t="s">
        <v>13</v>
      </c>
      <c r="BU19" s="56">
        <v>2</v>
      </c>
      <c r="BV19" s="57">
        <f t="shared" si="17"/>
        <v>0</v>
      </c>
      <c r="BW19" s="55">
        <v>1</v>
      </c>
      <c r="BX19" s="53" t="s">
        <v>13</v>
      </c>
      <c r="BY19" s="56">
        <v>1</v>
      </c>
      <c r="BZ19" s="57">
        <f t="shared" si="18"/>
        <v>0</v>
      </c>
      <c r="CA19" s="55">
        <v>2</v>
      </c>
      <c r="CB19" s="53" t="s">
        <v>13</v>
      </c>
      <c r="CC19" s="56">
        <v>0</v>
      </c>
      <c r="CD19" s="57">
        <f t="shared" si="19"/>
        <v>1</v>
      </c>
      <c r="CE19" s="58">
        <f t="shared" si="0"/>
        <v>2</v>
      </c>
      <c r="CF19" s="53" t="s">
        <v>13</v>
      </c>
      <c r="CG19" s="59">
        <f t="shared" si="1"/>
        <v>2</v>
      </c>
      <c r="CH19" s="60">
        <f t="shared" si="20"/>
        <v>0</v>
      </c>
    </row>
    <row r="20" spans="1:86" ht="12.75">
      <c r="A20" s="30">
        <v>15</v>
      </c>
      <c r="B20" s="31" t="s">
        <v>38</v>
      </c>
      <c r="C20" s="32">
        <v>0.75</v>
      </c>
      <c r="D20" s="33" t="s">
        <v>29</v>
      </c>
      <c r="E20" s="34" t="s">
        <v>33</v>
      </c>
      <c r="F20" s="35" t="s">
        <v>11</v>
      </c>
      <c r="G20" s="36" t="s">
        <v>30</v>
      </c>
      <c r="H20" s="37">
        <v>1</v>
      </c>
      <c r="I20" s="38" t="s">
        <v>13</v>
      </c>
      <c r="J20" s="25">
        <v>2</v>
      </c>
      <c r="K20" s="39">
        <v>1</v>
      </c>
      <c r="L20" s="38" t="s">
        <v>13</v>
      </c>
      <c r="M20" s="40">
        <v>1</v>
      </c>
      <c r="N20" s="41">
        <f t="shared" si="2"/>
        <v>0</v>
      </c>
      <c r="O20" s="39">
        <v>1</v>
      </c>
      <c r="P20" s="38" t="s">
        <v>13</v>
      </c>
      <c r="Q20" s="40">
        <v>4</v>
      </c>
      <c r="R20" s="41">
        <f t="shared" si="3"/>
        <v>1</v>
      </c>
      <c r="S20" s="39">
        <v>0</v>
      </c>
      <c r="T20" s="38" t="s">
        <v>13</v>
      </c>
      <c r="U20" s="40">
        <v>3</v>
      </c>
      <c r="V20" s="41">
        <f t="shared" si="4"/>
        <v>1</v>
      </c>
      <c r="W20" s="39">
        <v>0</v>
      </c>
      <c r="X20" s="38" t="s">
        <v>13</v>
      </c>
      <c r="Y20" s="40">
        <v>2</v>
      </c>
      <c r="Z20" s="41">
        <f t="shared" si="5"/>
        <v>1</v>
      </c>
      <c r="AA20" s="39">
        <v>0</v>
      </c>
      <c r="AB20" s="38" t="s">
        <v>13</v>
      </c>
      <c r="AC20" s="40">
        <v>2</v>
      </c>
      <c r="AD20" s="41">
        <f t="shared" si="6"/>
        <v>1</v>
      </c>
      <c r="AE20" s="39">
        <v>1</v>
      </c>
      <c r="AF20" s="38" t="s">
        <v>13</v>
      </c>
      <c r="AG20" s="40">
        <v>4</v>
      </c>
      <c r="AH20" s="41">
        <f t="shared" si="7"/>
        <v>1</v>
      </c>
      <c r="AI20" s="39">
        <v>1</v>
      </c>
      <c r="AJ20" s="38" t="s">
        <v>13</v>
      </c>
      <c r="AK20" s="40">
        <v>2</v>
      </c>
      <c r="AL20" s="41">
        <f t="shared" si="8"/>
        <v>3</v>
      </c>
      <c r="AM20" s="39">
        <v>0</v>
      </c>
      <c r="AN20" s="38" t="s">
        <v>13</v>
      </c>
      <c r="AO20" s="40">
        <v>2</v>
      </c>
      <c r="AP20" s="41">
        <f t="shared" si="9"/>
        <v>1</v>
      </c>
      <c r="AQ20" s="39">
        <v>0</v>
      </c>
      <c r="AR20" s="38" t="s">
        <v>13</v>
      </c>
      <c r="AS20" s="40">
        <v>2</v>
      </c>
      <c r="AT20" s="41">
        <f t="shared" si="10"/>
        <v>1</v>
      </c>
      <c r="AU20" s="39">
        <v>1</v>
      </c>
      <c r="AV20" s="38" t="s">
        <v>13</v>
      </c>
      <c r="AW20" s="40">
        <v>3</v>
      </c>
      <c r="AX20" s="41">
        <f t="shared" si="11"/>
        <v>1</v>
      </c>
      <c r="AY20" s="39">
        <v>0</v>
      </c>
      <c r="AZ20" s="38" t="s">
        <v>13</v>
      </c>
      <c r="BA20" s="40">
        <v>0</v>
      </c>
      <c r="BB20" s="41">
        <f t="shared" si="12"/>
        <v>0</v>
      </c>
      <c r="BC20" s="39">
        <v>2</v>
      </c>
      <c r="BD20" s="38" t="s">
        <v>13</v>
      </c>
      <c r="BE20" s="40">
        <v>2</v>
      </c>
      <c r="BF20" s="41">
        <f t="shared" si="13"/>
        <v>0</v>
      </c>
      <c r="BG20" s="39">
        <v>0</v>
      </c>
      <c r="BH20" s="38" t="s">
        <v>13</v>
      </c>
      <c r="BI20" s="40">
        <v>1</v>
      </c>
      <c r="BJ20" s="41">
        <f t="shared" si="14"/>
        <v>2</v>
      </c>
      <c r="BK20" s="39">
        <v>0</v>
      </c>
      <c r="BL20" s="38" t="s">
        <v>13</v>
      </c>
      <c r="BM20" s="40">
        <v>1</v>
      </c>
      <c r="BN20" s="41">
        <f t="shared" si="15"/>
        <v>2</v>
      </c>
      <c r="BO20" s="39">
        <v>1</v>
      </c>
      <c r="BP20" s="38" t="s">
        <v>13</v>
      </c>
      <c r="BQ20" s="40">
        <v>2</v>
      </c>
      <c r="BR20" s="41">
        <f t="shared" si="16"/>
        <v>3</v>
      </c>
      <c r="BS20" s="39">
        <v>2</v>
      </c>
      <c r="BT20" s="38" t="s">
        <v>13</v>
      </c>
      <c r="BU20" s="40">
        <v>1</v>
      </c>
      <c r="BV20" s="41">
        <f t="shared" si="17"/>
        <v>0</v>
      </c>
      <c r="BW20" s="39">
        <v>0</v>
      </c>
      <c r="BX20" s="38" t="s">
        <v>13</v>
      </c>
      <c r="BY20" s="40">
        <v>2</v>
      </c>
      <c r="BZ20" s="41">
        <f t="shared" si="18"/>
        <v>1</v>
      </c>
      <c r="CA20" s="39">
        <v>0</v>
      </c>
      <c r="CB20" s="38" t="s">
        <v>13</v>
      </c>
      <c r="CC20" s="40">
        <v>3</v>
      </c>
      <c r="CD20" s="41">
        <f t="shared" si="19"/>
        <v>1</v>
      </c>
      <c r="CE20" s="42">
        <f t="shared" si="0"/>
        <v>1</v>
      </c>
      <c r="CF20" s="38" t="s">
        <v>13</v>
      </c>
      <c r="CG20" s="43">
        <f t="shared" si="1"/>
        <v>2</v>
      </c>
      <c r="CH20" s="44">
        <f t="shared" si="20"/>
        <v>3</v>
      </c>
    </row>
    <row r="21" spans="1:86" ht="12.75">
      <c r="A21" s="45">
        <v>16</v>
      </c>
      <c r="B21" s="46" t="s">
        <v>38</v>
      </c>
      <c r="C21" s="47">
        <v>0.8645833333333334</v>
      </c>
      <c r="D21" s="48" t="s">
        <v>29</v>
      </c>
      <c r="E21" s="49" t="s">
        <v>31</v>
      </c>
      <c r="F21" s="50" t="s">
        <v>11</v>
      </c>
      <c r="G21" s="51" t="s">
        <v>32</v>
      </c>
      <c r="H21" s="52">
        <v>0</v>
      </c>
      <c r="I21" s="53" t="s">
        <v>13</v>
      </c>
      <c r="J21" s="54">
        <v>1</v>
      </c>
      <c r="K21" s="55">
        <v>2</v>
      </c>
      <c r="L21" s="53" t="s">
        <v>13</v>
      </c>
      <c r="M21" s="56">
        <v>1</v>
      </c>
      <c r="N21" s="57">
        <f t="shared" si="2"/>
        <v>0</v>
      </c>
      <c r="O21" s="55">
        <v>1</v>
      </c>
      <c r="P21" s="53" t="s">
        <v>13</v>
      </c>
      <c r="Q21" s="56">
        <v>3</v>
      </c>
      <c r="R21" s="57">
        <f t="shared" si="3"/>
        <v>1</v>
      </c>
      <c r="S21" s="55">
        <v>2</v>
      </c>
      <c r="T21" s="53" t="s">
        <v>13</v>
      </c>
      <c r="U21" s="56">
        <v>0</v>
      </c>
      <c r="V21" s="57">
        <f t="shared" si="4"/>
        <v>0</v>
      </c>
      <c r="W21" s="55">
        <v>1</v>
      </c>
      <c r="X21" s="53" t="s">
        <v>13</v>
      </c>
      <c r="Y21" s="56">
        <v>1</v>
      </c>
      <c r="Z21" s="57">
        <f t="shared" si="5"/>
        <v>0</v>
      </c>
      <c r="AA21" s="55">
        <v>0</v>
      </c>
      <c r="AB21" s="53" t="s">
        <v>13</v>
      </c>
      <c r="AC21" s="56">
        <v>1</v>
      </c>
      <c r="AD21" s="57">
        <f t="shared" si="6"/>
        <v>3</v>
      </c>
      <c r="AE21" s="55">
        <v>1</v>
      </c>
      <c r="AF21" s="53" t="s">
        <v>13</v>
      </c>
      <c r="AG21" s="56">
        <v>1</v>
      </c>
      <c r="AH21" s="57">
        <f t="shared" si="7"/>
        <v>0</v>
      </c>
      <c r="AI21" s="55">
        <v>0</v>
      </c>
      <c r="AJ21" s="53" t="s">
        <v>13</v>
      </c>
      <c r="AK21" s="56">
        <v>2</v>
      </c>
      <c r="AL21" s="57">
        <f t="shared" si="8"/>
        <v>1</v>
      </c>
      <c r="AM21" s="55">
        <v>1</v>
      </c>
      <c r="AN21" s="53" t="s">
        <v>13</v>
      </c>
      <c r="AO21" s="56">
        <v>0</v>
      </c>
      <c r="AP21" s="57">
        <f t="shared" si="9"/>
        <v>0</v>
      </c>
      <c r="AQ21" s="55">
        <v>1</v>
      </c>
      <c r="AR21" s="53" t="s">
        <v>13</v>
      </c>
      <c r="AS21" s="56">
        <v>3</v>
      </c>
      <c r="AT21" s="57">
        <f t="shared" si="10"/>
        <v>1</v>
      </c>
      <c r="AU21" s="55">
        <v>1</v>
      </c>
      <c r="AV21" s="53" t="s">
        <v>13</v>
      </c>
      <c r="AW21" s="56">
        <v>2</v>
      </c>
      <c r="AX21" s="57">
        <f t="shared" si="11"/>
        <v>2</v>
      </c>
      <c r="AY21" s="55">
        <v>1</v>
      </c>
      <c r="AZ21" s="53" t="s">
        <v>13</v>
      </c>
      <c r="BA21" s="56">
        <v>1</v>
      </c>
      <c r="BB21" s="57">
        <f t="shared" si="12"/>
        <v>0</v>
      </c>
      <c r="BC21" s="55">
        <v>1</v>
      </c>
      <c r="BD21" s="53" t="s">
        <v>13</v>
      </c>
      <c r="BE21" s="56">
        <v>2</v>
      </c>
      <c r="BF21" s="57">
        <f t="shared" si="13"/>
        <v>2</v>
      </c>
      <c r="BG21" s="55">
        <v>1</v>
      </c>
      <c r="BH21" s="53" t="s">
        <v>13</v>
      </c>
      <c r="BI21" s="56">
        <v>0</v>
      </c>
      <c r="BJ21" s="57">
        <f t="shared" si="14"/>
        <v>0</v>
      </c>
      <c r="BK21" s="55">
        <v>2</v>
      </c>
      <c r="BL21" s="53" t="s">
        <v>13</v>
      </c>
      <c r="BM21" s="56">
        <v>0</v>
      </c>
      <c r="BN21" s="57">
        <f t="shared" si="15"/>
        <v>0</v>
      </c>
      <c r="BO21" s="55">
        <v>0</v>
      </c>
      <c r="BP21" s="53" t="s">
        <v>13</v>
      </c>
      <c r="BQ21" s="56">
        <v>1</v>
      </c>
      <c r="BR21" s="57">
        <f t="shared" si="16"/>
        <v>3</v>
      </c>
      <c r="BS21" s="55">
        <v>1</v>
      </c>
      <c r="BT21" s="53" t="s">
        <v>13</v>
      </c>
      <c r="BU21" s="56">
        <v>0</v>
      </c>
      <c r="BV21" s="57">
        <f t="shared" si="17"/>
        <v>0</v>
      </c>
      <c r="BW21" s="55">
        <v>1</v>
      </c>
      <c r="BX21" s="53" t="s">
        <v>13</v>
      </c>
      <c r="BY21" s="56">
        <v>2</v>
      </c>
      <c r="BZ21" s="57">
        <f t="shared" si="18"/>
        <v>2</v>
      </c>
      <c r="CA21" s="55">
        <v>2</v>
      </c>
      <c r="CB21" s="53" t="s">
        <v>13</v>
      </c>
      <c r="CC21" s="56">
        <v>1</v>
      </c>
      <c r="CD21" s="57">
        <f t="shared" si="19"/>
        <v>0</v>
      </c>
      <c r="CE21" s="58">
        <f t="shared" si="0"/>
        <v>1</v>
      </c>
      <c r="CF21" s="53" t="s">
        <v>13</v>
      </c>
      <c r="CG21" s="59">
        <f t="shared" si="1"/>
        <v>1</v>
      </c>
      <c r="CH21" s="60">
        <f t="shared" si="20"/>
        <v>0</v>
      </c>
    </row>
    <row r="22" spans="1:86" ht="12.75">
      <c r="A22" s="30">
        <v>17</v>
      </c>
      <c r="B22" s="31" t="s">
        <v>39</v>
      </c>
      <c r="C22" s="32">
        <v>0.8645833333333334</v>
      </c>
      <c r="D22" s="33" t="s">
        <v>9</v>
      </c>
      <c r="E22" s="34" t="s">
        <v>15</v>
      </c>
      <c r="F22" s="35" t="s">
        <v>11</v>
      </c>
      <c r="G22" s="36" t="s">
        <v>10</v>
      </c>
      <c r="H22" s="37">
        <v>2</v>
      </c>
      <c r="I22" s="38" t="s">
        <v>13</v>
      </c>
      <c r="J22" s="25">
        <v>0</v>
      </c>
      <c r="K22" s="39">
        <v>2</v>
      </c>
      <c r="L22" s="38" t="s">
        <v>13</v>
      </c>
      <c r="M22" s="40">
        <v>1</v>
      </c>
      <c r="N22" s="41">
        <f t="shared" si="2"/>
        <v>1</v>
      </c>
      <c r="O22" s="39">
        <v>2</v>
      </c>
      <c r="P22" s="38" t="s">
        <v>13</v>
      </c>
      <c r="Q22" s="40">
        <v>1</v>
      </c>
      <c r="R22" s="41">
        <f t="shared" si="3"/>
        <v>1</v>
      </c>
      <c r="S22" s="39">
        <v>3</v>
      </c>
      <c r="T22" s="38" t="s">
        <v>13</v>
      </c>
      <c r="U22" s="40">
        <v>1</v>
      </c>
      <c r="V22" s="41">
        <f t="shared" si="4"/>
        <v>2</v>
      </c>
      <c r="W22" s="39">
        <v>1</v>
      </c>
      <c r="X22" s="38" t="s">
        <v>13</v>
      </c>
      <c r="Y22" s="40">
        <v>2</v>
      </c>
      <c r="Z22" s="41">
        <f t="shared" si="5"/>
        <v>0</v>
      </c>
      <c r="AA22" s="39">
        <v>1</v>
      </c>
      <c r="AB22" s="38" t="s">
        <v>13</v>
      </c>
      <c r="AC22" s="40">
        <v>2</v>
      </c>
      <c r="AD22" s="41">
        <f t="shared" si="6"/>
        <v>0</v>
      </c>
      <c r="AE22" s="39">
        <v>1</v>
      </c>
      <c r="AF22" s="38" t="s">
        <v>13</v>
      </c>
      <c r="AG22" s="40">
        <v>3</v>
      </c>
      <c r="AH22" s="41">
        <f t="shared" si="7"/>
        <v>0</v>
      </c>
      <c r="AI22" s="39">
        <v>2</v>
      </c>
      <c r="AJ22" s="38" t="s">
        <v>13</v>
      </c>
      <c r="AK22" s="40">
        <v>1</v>
      </c>
      <c r="AL22" s="41">
        <f t="shared" si="8"/>
        <v>1</v>
      </c>
      <c r="AM22" s="39">
        <v>1</v>
      </c>
      <c r="AN22" s="38" t="s">
        <v>13</v>
      </c>
      <c r="AO22" s="40">
        <v>2</v>
      </c>
      <c r="AP22" s="41">
        <f t="shared" si="9"/>
        <v>0</v>
      </c>
      <c r="AQ22" s="39">
        <v>2</v>
      </c>
      <c r="AR22" s="38" t="s">
        <v>13</v>
      </c>
      <c r="AS22" s="40">
        <v>0</v>
      </c>
      <c r="AT22" s="41">
        <f t="shared" si="10"/>
        <v>3</v>
      </c>
      <c r="AU22" s="39">
        <v>2</v>
      </c>
      <c r="AV22" s="38" t="s">
        <v>13</v>
      </c>
      <c r="AW22" s="40">
        <v>1</v>
      </c>
      <c r="AX22" s="41">
        <f t="shared" si="11"/>
        <v>1</v>
      </c>
      <c r="AY22" s="39">
        <v>1</v>
      </c>
      <c r="AZ22" s="38" t="s">
        <v>13</v>
      </c>
      <c r="BA22" s="40">
        <v>2</v>
      </c>
      <c r="BB22" s="41">
        <f t="shared" si="12"/>
        <v>0</v>
      </c>
      <c r="BC22" s="39">
        <v>1</v>
      </c>
      <c r="BD22" s="38" t="s">
        <v>13</v>
      </c>
      <c r="BE22" s="40">
        <v>3</v>
      </c>
      <c r="BF22" s="41">
        <f t="shared" si="13"/>
        <v>0</v>
      </c>
      <c r="BG22" s="39">
        <v>2</v>
      </c>
      <c r="BH22" s="38" t="s">
        <v>13</v>
      </c>
      <c r="BI22" s="40">
        <v>0</v>
      </c>
      <c r="BJ22" s="41">
        <f t="shared" si="14"/>
        <v>3</v>
      </c>
      <c r="BK22" s="39">
        <v>2</v>
      </c>
      <c r="BL22" s="38" t="s">
        <v>13</v>
      </c>
      <c r="BM22" s="40">
        <v>1</v>
      </c>
      <c r="BN22" s="41">
        <f t="shared" si="15"/>
        <v>1</v>
      </c>
      <c r="BO22" s="39">
        <v>0</v>
      </c>
      <c r="BP22" s="38" t="s">
        <v>13</v>
      </c>
      <c r="BQ22" s="40">
        <v>1</v>
      </c>
      <c r="BR22" s="41">
        <f t="shared" si="16"/>
        <v>0</v>
      </c>
      <c r="BS22" s="39">
        <v>1</v>
      </c>
      <c r="BT22" s="38" t="s">
        <v>13</v>
      </c>
      <c r="BU22" s="40">
        <v>2</v>
      </c>
      <c r="BV22" s="41">
        <f t="shared" si="17"/>
        <v>0</v>
      </c>
      <c r="BW22" s="39">
        <v>1</v>
      </c>
      <c r="BX22" s="38" t="s">
        <v>13</v>
      </c>
      <c r="BY22" s="40">
        <v>2</v>
      </c>
      <c r="BZ22" s="41">
        <f t="shared" si="18"/>
        <v>0</v>
      </c>
      <c r="CA22" s="39">
        <v>1</v>
      </c>
      <c r="CB22" s="38" t="s">
        <v>13</v>
      </c>
      <c r="CC22" s="40">
        <v>1</v>
      </c>
      <c r="CD22" s="41">
        <f t="shared" si="19"/>
        <v>0</v>
      </c>
      <c r="CE22" s="42">
        <f t="shared" si="0"/>
        <v>1</v>
      </c>
      <c r="CF22" s="38" t="s">
        <v>13</v>
      </c>
      <c r="CG22" s="43">
        <f t="shared" si="1"/>
        <v>1</v>
      </c>
      <c r="CH22" s="44">
        <f t="shared" si="20"/>
        <v>0</v>
      </c>
    </row>
    <row r="23" spans="1:86" ht="12.75">
      <c r="A23" s="45">
        <v>18</v>
      </c>
      <c r="B23" s="46" t="s">
        <v>39</v>
      </c>
      <c r="C23" s="47">
        <v>0.8645833333333334</v>
      </c>
      <c r="D23" s="48" t="s">
        <v>9</v>
      </c>
      <c r="E23" s="49" t="s">
        <v>16</v>
      </c>
      <c r="F23" s="50" t="s">
        <v>11</v>
      </c>
      <c r="G23" s="51" t="s">
        <v>12</v>
      </c>
      <c r="H23" s="52">
        <v>2</v>
      </c>
      <c r="I23" s="53" t="s">
        <v>13</v>
      </c>
      <c r="J23" s="54">
        <v>1</v>
      </c>
      <c r="K23" s="55">
        <v>2</v>
      </c>
      <c r="L23" s="53" t="s">
        <v>13</v>
      </c>
      <c r="M23" s="56">
        <v>1</v>
      </c>
      <c r="N23" s="57">
        <f t="shared" si="2"/>
        <v>3</v>
      </c>
      <c r="O23" s="55">
        <v>3</v>
      </c>
      <c r="P23" s="53" t="s">
        <v>13</v>
      </c>
      <c r="Q23" s="56">
        <v>1</v>
      </c>
      <c r="R23" s="57">
        <f t="shared" si="3"/>
        <v>1</v>
      </c>
      <c r="S23" s="55">
        <v>1</v>
      </c>
      <c r="T23" s="53" t="s">
        <v>13</v>
      </c>
      <c r="U23" s="56">
        <v>1</v>
      </c>
      <c r="V23" s="57">
        <f t="shared" si="4"/>
        <v>0</v>
      </c>
      <c r="W23" s="55">
        <v>2</v>
      </c>
      <c r="X23" s="53" t="s">
        <v>13</v>
      </c>
      <c r="Y23" s="56">
        <v>1</v>
      </c>
      <c r="Z23" s="57">
        <f t="shared" si="5"/>
        <v>3</v>
      </c>
      <c r="AA23" s="55">
        <v>1</v>
      </c>
      <c r="AB23" s="53" t="s">
        <v>13</v>
      </c>
      <c r="AC23" s="56">
        <v>0</v>
      </c>
      <c r="AD23" s="57">
        <f t="shared" si="6"/>
        <v>2</v>
      </c>
      <c r="AE23" s="55">
        <v>3</v>
      </c>
      <c r="AF23" s="53" t="s">
        <v>13</v>
      </c>
      <c r="AG23" s="56">
        <v>0</v>
      </c>
      <c r="AH23" s="57">
        <f t="shared" si="7"/>
        <v>1</v>
      </c>
      <c r="AI23" s="55">
        <v>3</v>
      </c>
      <c r="AJ23" s="53" t="s">
        <v>13</v>
      </c>
      <c r="AK23" s="56">
        <v>1</v>
      </c>
      <c r="AL23" s="57">
        <f t="shared" si="8"/>
        <v>1</v>
      </c>
      <c r="AM23" s="55">
        <v>1</v>
      </c>
      <c r="AN23" s="53" t="s">
        <v>13</v>
      </c>
      <c r="AO23" s="56">
        <v>1</v>
      </c>
      <c r="AP23" s="57">
        <f t="shared" si="9"/>
        <v>0</v>
      </c>
      <c r="AQ23" s="55">
        <v>2</v>
      </c>
      <c r="AR23" s="53" t="s">
        <v>13</v>
      </c>
      <c r="AS23" s="56">
        <v>2</v>
      </c>
      <c r="AT23" s="57">
        <f t="shared" si="10"/>
        <v>0</v>
      </c>
      <c r="AU23" s="55">
        <v>1</v>
      </c>
      <c r="AV23" s="53" t="s">
        <v>13</v>
      </c>
      <c r="AW23" s="56">
        <v>1</v>
      </c>
      <c r="AX23" s="57">
        <f t="shared" si="11"/>
        <v>0</v>
      </c>
      <c r="AY23" s="55">
        <v>3</v>
      </c>
      <c r="AZ23" s="53" t="s">
        <v>13</v>
      </c>
      <c r="BA23" s="56">
        <v>1</v>
      </c>
      <c r="BB23" s="57">
        <f t="shared" si="12"/>
        <v>1</v>
      </c>
      <c r="BC23" s="55">
        <v>3</v>
      </c>
      <c r="BD23" s="53" t="s">
        <v>13</v>
      </c>
      <c r="BE23" s="56">
        <v>1</v>
      </c>
      <c r="BF23" s="57">
        <f t="shared" si="13"/>
        <v>1</v>
      </c>
      <c r="BG23" s="55">
        <v>2</v>
      </c>
      <c r="BH23" s="53" t="s">
        <v>13</v>
      </c>
      <c r="BI23" s="56">
        <v>2</v>
      </c>
      <c r="BJ23" s="57">
        <f t="shared" si="14"/>
        <v>0</v>
      </c>
      <c r="BK23" s="55">
        <v>2</v>
      </c>
      <c r="BL23" s="53" t="s">
        <v>13</v>
      </c>
      <c r="BM23" s="56">
        <v>0</v>
      </c>
      <c r="BN23" s="57">
        <f t="shared" si="15"/>
        <v>1</v>
      </c>
      <c r="BO23" s="55">
        <v>1</v>
      </c>
      <c r="BP23" s="53" t="s">
        <v>13</v>
      </c>
      <c r="BQ23" s="56">
        <v>0</v>
      </c>
      <c r="BR23" s="57">
        <f t="shared" si="16"/>
        <v>2</v>
      </c>
      <c r="BS23" s="55">
        <v>2</v>
      </c>
      <c r="BT23" s="53" t="s">
        <v>13</v>
      </c>
      <c r="BU23" s="56">
        <v>0</v>
      </c>
      <c r="BV23" s="57">
        <f t="shared" si="17"/>
        <v>1</v>
      </c>
      <c r="BW23" s="55">
        <v>1</v>
      </c>
      <c r="BX23" s="53" t="s">
        <v>13</v>
      </c>
      <c r="BY23" s="56">
        <v>0</v>
      </c>
      <c r="BZ23" s="57">
        <f t="shared" si="18"/>
        <v>2</v>
      </c>
      <c r="CA23" s="55">
        <v>1</v>
      </c>
      <c r="CB23" s="53" t="s">
        <v>13</v>
      </c>
      <c r="CC23" s="56">
        <v>0</v>
      </c>
      <c r="CD23" s="57">
        <f t="shared" si="19"/>
        <v>2</v>
      </c>
      <c r="CE23" s="58">
        <f t="shared" si="0"/>
        <v>2</v>
      </c>
      <c r="CF23" s="53" t="s">
        <v>13</v>
      </c>
      <c r="CG23" s="59">
        <f t="shared" si="1"/>
        <v>1</v>
      </c>
      <c r="CH23" s="60">
        <f t="shared" si="20"/>
        <v>3</v>
      </c>
    </row>
    <row r="24" spans="1:86" ht="12.75">
      <c r="A24" s="30">
        <v>19</v>
      </c>
      <c r="B24" s="31" t="s">
        <v>40</v>
      </c>
      <c r="C24" s="32">
        <v>0.8645833333333334</v>
      </c>
      <c r="D24" s="33" t="s">
        <v>23</v>
      </c>
      <c r="E24" s="34" t="s">
        <v>27</v>
      </c>
      <c r="F24" s="35" t="s">
        <v>11</v>
      </c>
      <c r="G24" s="36" t="s">
        <v>25</v>
      </c>
      <c r="H24" s="37">
        <v>2</v>
      </c>
      <c r="I24" s="38" t="s">
        <v>13</v>
      </c>
      <c r="J24" s="25">
        <v>3</v>
      </c>
      <c r="K24" s="39">
        <v>2</v>
      </c>
      <c r="L24" s="38" t="s">
        <v>13</v>
      </c>
      <c r="M24" s="40">
        <v>1</v>
      </c>
      <c r="N24" s="41">
        <f t="shared" si="2"/>
        <v>0</v>
      </c>
      <c r="O24" s="39">
        <v>2</v>
      </c>
      <c r="P24" s="38" t="s">
        <v>13</v>
      </c>
      <c r="Q24" s="40">
        <v>0</v>
      </c>
      <c r="R24" s="41">
        <f t="shared" si="3"/>
        <v>0</v>
      </c>
      <c r="S24" s="39">
        <v>2</v>
      </c>
      <c r="T24" s="38" t="s">
        <v>13</v>
      </c>
      <c r="U24" s="40">
        <v>0</v>
      </c>
      <c r="V24" s="41">
        <f t="shared" si="4"/>
        <v>0</v>
      </c>
      <c r="W24" s="39">
        <v>2</v>
      </c>
      <c r="X24" s="38" t="s">
        <v>13</v>
      </c>
      <c r="Y24" s="40">
        <v>1</v>
      </c>
      <c r="Z24" s="41">
        <f t="shared" si="5"/>
        <v>0</v>
      </c>
      <c r="AA24" s="39">
        <v>1</v>
      </c>
      <c r="AB24" s="38" t="s">
        <v>13</v>
      </c>
      <c r="AC24" s="40">
        <v>0</v>
      </c>
      <c r="AD24" s="41">
        <f t="shared" si="6"/>
        <v>0</v>
      </c>
      <c r="AE24" s="39">
        <v>2</v>
      </c>
      <c r="AF24" s="38" t="s">
        <v>13</v>
      </c>
      <c r="AG24" s="40">
        <v>0</v>
      </c>
      <c r="AH24" s="41">
        <f t="shared" si="7"/>
        <v>0</v>
      </c>
      <c r="AI24" s="39">
        <v>0</v>
      </c>
      <c r="AJ24" s="38" t="s">
        <v>13</v>
      </c>
      <c r="AK24" s="40">
        <v>1</v>
      </c>
      <c r="AL24" s="41">
        <f t="shared" si="8"/>
        <v>2</v>
      </c>
      <c r="AM24" s="39">
        <v>1</v>
      </c>
      <c r="AN24" s="38" t="s">
        <v>13</v>
      </c>
      <c r="AO24" s="40">
        <v>0</v>
      </c>
      <c r="AP24" s="41">
        <f t="shared" si="9"/>
        <v>0</v>
      </c>
      <c r="AQ24" s="39">
        <v>3</v>
      </c>
      <c r="AR24" s="38" t="s">
        <v>13</v>
      </c>
      <c r="AS24" s="40">
        <v>1</v>
      </c>
      <c r="AT24" s="41">
        <f t="shared" si="10"/>
        <v>0</v>
      </c>
      <c r="AU24" s="39">
        <v>2</v>
      </c>
      <c r="AV24" s="38" t="s">
        <v>13</v>
      </c>
      <c r="AW24" s="40">
        <v>0</v>
      </c>
      <c r="AX24" s="41">
        <f t="shared" si="11"/>
        <v>0</v>
      </c>
      <c r="AY24" s="39">
        <v>2</v>
      </c>
      <c r="AZ24" s="38" t="s">
        <v>13</v>
      </c>
      <c r="BA24" s="40">
        <v>1</v>
      </c>
      <c r="BB24" s="41">
        <f t="shared" si="12"/>
        <v>0</v>
      </c>
      <c r="BC24" s="39">
        <v>3</v>
      </c>
      <c r="BD24" s="38" t="s">
        <v>13</v>
      </c>
      <c r="BE24" s="40">
        <v>1</v>
      </c>
      <c r="BF24" s="41">
        <f t="shared" si="13"/>
        <v>0</v>
      </c>
      <c r="BG24" s="39">
        <v>2</v>
      </c>
      <c r="BH24" s="38" t="s">
        <v>13</v>
      </c>
      <c r="BI24" s="40">
        <v>0</v>
      </c>
      <c r="BJ24" s="41">
        <f t="shared" si="14"/>
        <v>0</v>
      </c>
      <c r="BK24" s="39">
        <v>1</v>
      </c>
      <c r="BL24" s="38" t="s">
        <v>13</v>
      </c>
      <c r="BM24" s="40">
        <v>1</v>
      </c>
      <c r="BN24" s="41">
        <f t="shared" si="15"/>
        <v>0</v>
      </c>
      <c r="BO24" s="39">
        <v>2</v>
      </c>
      <c r="BP24" s="38" t="s">
        <v>13</v>
      </c>
      <c r="BQ24" s="40">
        <v>0</v>
      </c>
      <c r="BR24" s="41">
        <f t="shared" si="16"/>
        <v>0</v>
      </c>
      <c r="BS24" s="39">
        <v>3</v>
      </c>
      <c r="BT24" s="38" t="s">
        <v>13</v>
      </c>
      <c r="BU24" s="40">
        <v>1</v>
      </c>
      <c r="BV24" s="41">
        <f t="shared" si="17"/>
        <v>0</v>
      </c>
      <c r="BW24" s="39">
        <v>2</v>
      </c>
      <c r="BX24" s="38" t="s">
        <v>13</v>
      </c>
      <c r="BY24" s="40">
        <v>1</v>
      </c>
      <c r="BZ24" s="41">
        <f t="shared" si="18"/>
        <v>0</v>
      </c>
      <c r="CA24" s="39">
        <v>2</v>
      </c>
      <c r="CB24" s="38" t="s">
        <v>13</v>
      </c>
      <c r="CC24" s="40">
        <v>0</v>
      </c>
      <c r="CD24" s="41">
        <f t="shared" si="19"/>
        <v>0</v>
      </c>
      <c r="CE24" s="42">
        <f t="shared" si="0"/>
        <v>2</v>
      </c>
      <c r="CF24" s="38" t="s">
        <v>13</v>
      </c>
      <c r="CG24" s="43">
        <f t="shared" si="1"/>
        <v>1</v>
      </c>
      <c r="CH24" s="44">
        <f t="shared" si="20"/>
        <v>0</v>
      </c>
    </row>
    <row r="25" spans="1:86" ht="12.75">
      <c r="A25" s="45">
        <v>20</v>
      </c>
      <c r="B25" s="46" t="s">
        <v>40</v>
      </c>
      <c r="C25" s="47">
        <v>0.8645833333333334</v>
      </c>
      <c r="D25" s="48" t="s">
        <v>23</v>
      </c>
      <c r="E25" s="49" t="s">
        <v>26</v>
      </c>
      <c r="F25" s="50" t="s">
        <v>11</v>
      </c>
      <c r="G25" s="51" t="s">
        <v>24</v>
      </c>
      <c r="H25" s="52">
        <v>3</v>
      </c>
      <c r="I25" s="53" t="s">
        <v>13</v>
      </c>
      <c r="J25" s="54">
        <v>0</v>
      </c>
      <c r="K25" s="55">
        <v>0</v>
      </c>
      <c r="L25" s="53" t="s">
        <v>13</v>
      </c>
      <c r="M25" s="56">
        <v>1</v>
      </c>
      <c r="N25" s="57">
        <f t="shared" si="2"/>
        <v>0</v>
      </c>
      <c r="O25" s="55">
        <v>0</v>
      </c>
      <c r="P25" s="53" t="s">
        <v>13</v>
      </c>
      <c r="Q25" s="56">
        <v>4</v>
      </c>
      <c r="R25" s="57">
        <f t="shared" si="3"/>
        <v>0</v>
      </c>
      <c r="S25" s="55">
        <v>0</v>
      </c>
      <c r="T25" s="53" t="s">
        <v>13</v>
      </c>
      <c r="U25" s="56">
        <v>2</v>
      </c>
      <c r="V25" s="57">
        <f t="shared" si="4"/>
        <v>0</v>
      </c>
      <c r="W25" s="55">
        <v>1</v>
      </c>
      <c r="X25" s="53" t="s">
        <v>13</v>
      </c>
      <c r="Y25" s="56">
        <v>2</v>
      </c>
      <c r="Z25" s="57">
        <f t="shared" si="5"/>
        <v>0</v>
      </c>
      <c r="AA25" s="55">
        <v>1</v>
      </c>
      <c r="AB25" s="53" t="s">
        <v>13</v>
      </c>
      <c r="AC25" s="56">
        <v>3</v>
      </c>
      <c r="AD25" s="57">
        <f t="shared" si="6"/>
        <v>0</v>
      </c>
      <c r="AE25" s="55">
        <v>1</v>
      </c>
      <c r="AF25" s="53" t="s">
        <v>13</v>
      </c>
      <c r="AG25" s="56">
        <v>3</v>
      </c>
      <c r="AH25" s="57">
        <f t="shared" si="7"/>
        <v>0</v>
      </c>
      <c r="AI25" s="55">
        <v>2</v>
      </c>
      <c r="AJ25" s="53" t="s">
        <v>13</v>
      </c>
      <c r="AK25" s="56">
        <v>2</v>
      </c>
      <c r="AL25" s="57">
        <f t="shared" si="8"/>
        <v>0</v>
      </c>
      <c r="AM25" s="55">
        <v>1</v>
      </c>
      <c r="AN25" s="53" t="s">
        <v>13</v>
      </c>
      <c r="AO25" s="56">
        <v>1</v>
      </c>
      <c r="AP25" s="57">
        <f t="shared" si="9"/>
        <v>0</v>
      </c>
      <c r="AQ25" s="55">
        <v>1</v>
      </c>
      <c r="AR25" s="53" t="s">
        <v>13</v>
      </c>
      <c r="AS25" s="56">
        <v>3</v>
      </c>
      <c r="AT25" s="57">
        <f t="shared" si="10"/>
        <v>0</v>
      </c>
      <c r="AU25" s="55">
        <v>1</v>
      </c>
      <c r="AV25" s="53" t="s">
        <v>13</v>
      </c>
      <c r="AW25" s="56">
        <v>2</v>
      </c>
      <c r="AX25" s="57">
        <f t="shared" si="11"/>
        <v>0</v>
      </c>
      <c r="AY25" s="55">
        <v>1</v>
      </c>
      <c r="AZ25" s="53" t="s">
        <v>13</v>
      </c>
      <c r="BA25" s="56">
        <v>2</v>
      </c>
      <c r="BB25" s="57">
        <f t="shared" si="12"/>
        <v>0</v>
      </c>
      <c r="BC25" s="55">
        <v>0</v>
      </c>
      <c r="BD25" s="53" t="s">
        <v>13</v>
      </c>
      <c r="BE25" s="56">
        <v>3</v>
      </c>
      <c r="BF25" s="57">
        <f t="shared" si="13"/>
        <v>0</v>
      </c>
      <c r="BG25" s="55">
        <v>0</v>
      </c>
      <c r="BH25" s="53" t="s">
        <v>13</v>
      </c>
      <c r="BI25" s="56">
        <v>2</v>
      </c>
      <c r="BJ25" s="57">
        <f t="shared" si="14"/>
        <v>0</v>
      </c>
      <c r="BK25" s="55">
        <v>0</v>
      </c>
      <c r="BL25" s="53" t="s">
        <v>13</v>
      </c>
      <c r="BM25" s="56">
        <v>2</v>
      </c>
      <c r="BN25" s="57">
        <f t="shared" si="15"/>
        <v>0</v>
      </c>
      <c r="BO25" s="55">
        <v>0</v>
      </c>
      <c r="BP25" s="53" t="s">
        <v>13</v>
      </c>
      <c r="BQ25" s="56">
        <v>2</v>
      </c>
      <c r="BR25" s="57">
        <f t="shared" si="16"/>
        <v>0</v>
      </c>
      <c r="BS25" s="55">
        <v>1</v>
      </c>
      <c r="BT25" s="53" t="s">
        <v>13</v>
      </c>
      <c r="BU25" s="56">
        <v>2</v>
      </c>
      <c r="BV25" s="57">
        <f t="shared" si="17"/>
        <v>0</v>
      </c>
      <c r="BW25" s="55">
        <v>1</v>
      </c>
      <c r="BX25" s="53" t="s">
        <v>13</v>
      </c>
      <c r="BY25" s="56">
        <v>2</v>
      </c>
      <c r="BZ25" s="57">
        <f t="shared" si="18"/>
        <v>0</v>
      </c>
      <c r="CA25" s="55">
        <v>1</v>
      </c>
      <c r="CB25" s="53" t="s">
        <v>13</v>
      </c>
      <c r="CC25" s="56">
        <v>2</v>
      </c>
      <c r="CD25" s="57">
        <f t="shared" si="19"/>
        <v>0</v>
      </c>
      <c r="CE25" s="58">
        <f t="shared" si="0"/>
        <v>1</v>
      </c>
      <c r="CF25" s="53" t="s">
        <v>13</v>
      </c>
      <c r="CG25" s="59">
        <f t="shared" si="1"/>
        <v>2</v>
      </c>
      <c r="CH25" s="60">
        <f t="shared" si="20"/>
        <v>0</v>
      </c>
    </row>
    <row r="26" spans="1:86" ht="12.75">
      <c r="A26" s="30">
        <v>21</v>
      </c>
      <c r="B26" s="31" t="s">
        <v>41</v>
      </c>
      <c r="C26" s="32">
        <v>0.75</v>
      </c>
      <c r="D26" s="33" t="s">
        <v>29</v>
      </c>
      <c r="E26" s="34" t="s">
        <v>32</v>
      </c>
      <c r="F26" s="35" t="s">
        <v>11</v>
      </c>
      <c r="G26" s="36" t="s">
        <v>30</v>
      </c>
      <c r="H26" s="37">
        <v>3</v>
      </c>
      <c r="I26" s="38" t="s">
        <v>13</v>
      </c>
      <c r="J26" s="25">
        <v>4</v>
      </c>
      <c r="K26" s="39">
        <v>0</v>
      </c>
      <c r="L26" s="38" t="s">
        <v>13</v>
      </c>
      <c r="M26" s="40">
        <v>1</v>
      </c>
      <c r="N26" s="41">
        <f t="shared" si="2"/>
        <v>2</v>
      </c>
      <c r="O26" s="39">
        <v>1</v>
      </c>
      <c r="P26" s="38" t="s">
        <v>13</v>
      </c>
      <c r="Q26" s="40">
        <v>2</v>
      </c>
      <c r="R26" s="41">
        <f t="shared" si="3"/>
        <v>2</v>
      </c>
      <c r="S26" s="39">
        <v>1</v>
      </c>
      <c r="T26" s="38" t="s">
        <v>13</v>
      </c>
      <c r="U26" s="40">
        <v>1</v>
      </c>
      <c r="V26" s="41">
        <f t="shared" si="4"/>
        <v>0</v>
      </c>
      <c r="W26" s="39">
        <v>1</v>
      </c>
      <c r="X26" s="38" t="s">
        <v>13</v>
      </c>
      <c r="Y26" s="40">
        <v>2</v>
      </c>
      <c r="Z26" s="41">
        <f t="shared" si="5"/>
        <v>2</v>
      </c>
      <c r="AA26" s="39">
        <v>0</v>
      </c>
      <c r="AB26" s="38" t="s">
        <v>13</v>
      </c>
      <c r="AC26" s="40">
        <v>2</v>
      </c>
      <c r="AD26" s="41">
        <f t="shared" si="6"/>
        <v>1</v>
      </c>
      <c r="AE26" s="39">
        <v>1</v>
      </c>
      <c r="AF26" s="38" t="s">
        <v>13</v>
      </c>
      <c r="AG26" s="40">
        <v>3</v>
      </c>
      <c r="AH26" s="41">
        <f t="shared" si="7"/>
        <v>1</v>
      </c>
      <c r="AI26" s="39">
        <v>1</v>
      </c>
      <c r="AJ26" s="38" t="s">
        <v>13</v>
      </c>
      <c r="AK26" s="40">
        <v>1</v>
      </c>
      <c r="AL26" s="41">
        <f t="shared" si="8"/>
        <v>0</v>
      </c>
      <c r="AM26" s="39">
        <v>0</v>
      </c>
      <c r="AN26" s="38" t="s">
        <v>13</v>
      </c>
      <c r="AO26" s="40">
        <v>2</v>
      </c>
      <c r="AP26" s="41">
        <f t="shared" si="9"/>
        <v>1</v>
      </c>
      <c r="AQ26" s="39">
        <v>1</v>
      </c>
      <c r="AR26" s="38" t="s">
        <v>13</v>
      </c>
      <c r="AS26" s="40">
        <v>2</v>
      </c>
      <c r="AT26" s="41">
        <f t="shared" si="10"/>
        <v>2</v>
      </c>
      <c r="AU26" s="39">
        <v>2</v>
      </c>
      <c r="AV26" s="38" t="s">
        <v>13</v>
      </c>
      <c r="AW26" s="40">
        <v>2</v>
      </c>
      <c r="AX26" s="41">
        <f t="shared" si="11"/>
        <v>0</v>
      </c>
      <c r="AY26" s="39">
        <v>0</v>
      </c>
      <c r="AZ26" s="38" t="s">
        <v>13</v>
      </c>
      <c r="BA26" s="40">
        <v>0</v>
      </c>
      <c r="BB26" s="41">
        <f t="shared" si="12"/>
        <v>0</v>
      </c>
      <c r="BC26" s="39">
        <v>1</v>
      </c>
      <c r="BD26" s="38" t="s">
        <v>13</v>
      </c>
      <c r="BE26" s="40">
        <v>4</v>
      </c>
      <c r="BF26" s="41">
        <f t="shared" si="13"/>
        <v>1</v>
      </c>
      <c r="BG26" s="39">
        <v>1</v>
      </c>
      <c r="BH26" s="38" t="s">
        <v>13</v>
      </c>
      <c r="BI26" s="40">
        <v>0</v>
      </c>
      <c r="BJ26" s="41">
        <f t="shared" si="14"/>
        <v>0</v>
      </c>
      <c r="BK26" s="39">
        <v>0</v>
      </c>
      <c r="BL26" s="38" t="s">
        <v>13</v>
      </c>
      <c r="BM26" s="40">
        <v>1</v>
      </c>
      <c r="BN26" s="41">
        <f t="shared" si="15"/>
        <v>2</v>
      </c>
      <c r="BO26" s="39">
        <v>1</v>
      </c>
      <c r="BP26" s="38" t="s">
        <v>13</v>
      </c>
      <c r="BQ26" s="40">
        <v>1</v>
      </c>
      <c r="BR26" s="41">
        <f t="shared" si="16"/>
        <v>0</v>
      </c>
      <c r="BS26" s="39">
        <v>0</v>
      </c>
      <c r="BT26" s="38" t="s">
        <v>13</v>
      </c>
      <c r="BU26" s="40">
        <v>1</v>
      </c>
      <c r="BV26" s="41">
        <f t="shared" si="17"/>
        <v>2</v>
      </c>
      <c r="BW26" s="39">
        <v>1</v>
      </c>
      <c r="BX26" s="38" t="s">
        <v>13</v>
      </c>
      <c r="BY26" s="40">
        <v>3</v>
      </c>
      <c r="BZ26" s="41">
        <f t="shared" si="18"/>
        <v>1</v>
      </c>
      <c r="CA26" s="39">
        <v>1</v>
      </c>
      <c r="CB26" s="38" t="s">
        <v>13</v>
      </c>
      <c r="CC26" s="40">
        <v>3</v>
      </c>
      <c r="CD26" s="41">
        <f t="shared" si="19"/>
        <v>1</v>
      </c>
      <c r="CE26" s="42">
        <f t="shared" si="0"/>
        <v>1</v>
      </c>
      <c r="CF26" s="38" t="s">
        <v>13</v>
      </c>
      <c r="CG26" s="43">
        <f t="shared" si="1"/>
        <v>2</v>
      </c>
      <c r="CH26" s="44">
        <f t="shared" si="20"/>
        <v>2</v>
      </c>
    </row>
    <row r="27" spans="1:86" ht="12.75">
      <c r="A27" s="45">
        <v>22</v>
      </c>
      <c r="B27" s="46" t="s">
        <v>41</v>
      </c>
      <c r="C27" s="47">
        <v>0.75</v>
      </c>
      <c r="D27" s="48" t="s">
        <v>29</v>
      </c>
      <c r="E27" s="49" t="s">
        <v>33</v>
      </c>
      <c r="F27" s="50" t="s">
        <v>11</v>
      </c>
      <c r="G27" s="51" t="s">
        <v>31</v>
      </c>
      <c r="H27" s="52">
        <v>0</v>
      </c>
      <c r="I27" s="53" t="s">
        <v>13</v>
      </c>
      <c r="J27" s="54">
        <v>0</v>
      </c>
      <c r="K27" s="55">
        <v>0</v>
      </c>
      <c r="L27" s="53" t="s">
        <v>13</v>
      </c>
      <c r="M27" s="56">
        <v>1</v>
      </c>
      <c r="N27" s="57">
        <f t="shared" si="2"/>
        <v>0</v>
      </c>
      <c r="O27" s="55">
        <v>0</v>
      </c>
      <c r="P27" s="53" t="s">
        <v>13</v>
      </c>
      <c r="Q27" s="56">
        <v>1</v>
      </c>
      <c r="R27" s="57">
        <f t="shared" si="3"/>
        <v>0</v>
      </c>
      <c r="S27" s="55">
        <v>0</v>
      </c>
      <c r="T27" s="53" t="s">
        <v>13</v>
      </c>
      <c r="U27" s="56">
        <v>3</v>
      </c>
      <c r="V27" s="57">
        <f t="shared" si="4"/>
        <v>0</v>
      </c>
      <c r="W27" s="55">
        <v>0</v>
      </c>
      <c r="X27" s="53" t="s">
        <v>13</v>
      </c>
      <c r="Y27" s="56">
        <v>2</v>
      </c>
      <c r="Z27" s="57">
        <f t="shared" si="5"/>
        <v>0</v>
      </c>
      <c r="AA27" s="55">
        <v>1</v>
      </c>
      <c r="AB27" s="53" t="s">
        <v>13</v>
      </c>
      <c r="AC27" s="56">
        <v>0</v>
      </c>
      <c r="AD27" s="57">
        <f t="shared" si="6"/>
        <v>0</v>
      </c>
      <c r="AE27" s="55">
        <v>2</v>
      </c>
      <c r="AF27" s="53" t="s">
        <v>13</v>
      </c>
      <c r="AG27" s="56">
        <v>0</v>
      </c>
      <c r="AH27" s="57">
        <f t="shared" si="7"/>
        <v>0</v>
      </c>
      <c r="AI27" s="55">
        <v>2</v>
      </c>
      <c r="AJ27" s="53" t="s">
        <v>13</v>
      </c>
      <c r="AK27" s="56">
        <v>1</v>
      </c>
      <c r="AL27" s="57">
        <f t="shared" si="8"/>
        <v>0</v>
      </c>
      <c r="AM27" s="55">
        <v>0</v>
      </c>
      <c r="AN27" s="53" t="s">
        <v>13</v>
      </c>
      <c r="AO27" s="56">
        <v>2</v>
      </c>
      <c r="AP27" s="57">
        <f t="shared" si="9"/>
        <v>0</v>
      </c>
      <c r="AQ27" s="55">
        <v>1</v>
      </c>
      <c r="AR27" s="53" t="s">
        <v>13</v>
      </c>
      <c r="AS27" s="56">
        <v>2</v>
      </c>
      <c r="AT27" s="57">
        <f t="shared" si="10"/>
        <v>0</v>
      </c>
      <c r="AU27" s="55">
        <v>0</v>
      </c>
      <c r="AV27" s="53" t="s">
        <v>13</v>
      </c>
      <c r="AW27" s="56">
        <v>2</v>
      </c>
      <c r="AX27" s="57">
        <f t="shared" si="11"/>
        <v>0</v>
      </c>
      <c r="AY27" s="55">
        <v>2</v>
      </c>
      <c r="AZ27" s="53" t="s">
        <v>13</v>
      </c>
      <c r="BA27" s="56">
        <v>1</v>
      </c>
      <c r="BB27" s="57">
        <f t="shared" si="12"/>
        <v>0</v>
      </c>
      <c r="BC27" s="55">
        <v>3</v>
      </c>
      <c r="BD27" s="53" t="s">
        <v>13</v>
      </c>
      <c r="BE27" s="56">
        <v>3</v>
      </c>
      <c r="BF27" s="57">
        <f t="shared" si="13"/>
        <v>2</v>
      </c>
      <c r="BG27" s="55">
        <v>1</v>
      </c>
      <c r="BH27" s="53" t="s">
        <v>13</v>
      </c>
      <c r="BI27" s="56">
        <v>2</v>
      </c>
      <c r="BJ27" s="57">
        <f t="shared" si="14"/>
        <v>0</v>
      </c>
      <c r="BK27" s="55">
        <v>0</v>
      </c>
      <c r="BL27" s="53" t="s">
        <v>13</v>
      </c>
      <c r="BM27" s="56">
        <v>0</v>
      </c>
      <c r="BN27" s="57">
        <f t="shared" si="15"/>
        <v>3</v>
      </c>
      <c r="BO27" s="55">
        <v>0</v>
      </c>
      <c r="BP27" s="53" t="s">
        <v>13</v>
      </c>
      <c r="BQ27" s="56">
        <v>1</v>
      </c>
      <c r="BR27" s="57">
        <f t="shared" si="16"/>
        <v>0</v>
      </c>
      <c r="BS27" s="55">
        <v>1</v>
      </c>
      <c r="BT27" s="53" t="s">
        <v>13</v>
      </c>
      <c r="BU27" s="56">
        <v>2</v>
      </c>
      <c r="BV27" s="57">
        <f t="shared" si="17"/>
        <v>0</v>
      </c>
      <c r="BW27" s="55">
        <v>1</v>
      </c>
      <c r="BX27" s="53" t="s">
        <v>13</v>
      </c>
      <c r="BY27" s="56">
        <v>2</v>
      </c>
      <c r="BZ27" s="57">
        <f t="shared" si="18"/>
        <v>0</v>
      </c>
      <c r="CA27" s="55">
        <v>0</v>
      </c>
      <c r="CB27" s="53" t="s">
        <v>13</v>
      </c>
      <c r="CC27" s="56">
        <v>1</v>
      </c>
      <c r="CD27" s="57">
        <f t="shared" si="19"/>
        <v>0</v>
      </c>
      <c r="CE27" s="58">
        <f t="shared" si="0"/>
        <v>1</v>
      </c>
      <c r="CF27" s="53" t="s">
        <v>13</v>
      </c>
      <c r="CG27" s="59">
        <f t="shared" si="1"/>
        <v>1</v>
      </c>
      <c r="CH27" s="60">
        <f t="shared" si="20"/>
        <v>2</v>
      </c>
    </row>
    <row r="28" spans="1:86" ht="12.75">
      <c r="A28" s="30">
        <v>23</v>
      </c>
      <c r="B28" s="31" t="s">
        <v>41</v>
      </c>
      <c r="C28" s="32">
        <v>0.8645833333333334</v>
      </c>
      <c r="D28" s="33" t="s">
        <v>17</v>
      </c>
      <c r="E28" s="34" t="s">
        <v>19</v>
      </c>
      <c r="F28" s="35" t="s">
        <v>11</v>
      </c>
      <c r="G28" s="36" t="s">
        <v>21</v>
      </c>
      <c r="H28" s="37">
        <v>0</v>
      </c>
      <c r="I28" s="38" t="s">
        <v>13</v>
      </c>
      <c r="J28" s="25">
        <v>2</v>
      </c>
      <c r="K28" s="39">
        <v>2</v>
      </c>
      <c r="L28" s="38" t="s">
        <v>13</v>
      </c>
      <c r="M28" s="40">
        <v>1</v>
      </c>
      <c r="N28" s="41">
        <f t="shared" si="2"/>
        <v>0</v>
      </c>
      <c r="O28" s="39">
        <v>1</v>
      </c>
      <c r="P28" s="38" t="s">
        <v>13</v>
      </c>
      <c r="Q28" s="40">
        <v>0</v>
      </c>
      <c r="R28" s="41">
        <f t="shared" si="3"/>
        <v>0</v>
      </c>
      <c r="S28" s="39">
        <v>1</v>
      </c>
      <c r="T28" s="38" t="s">
        <v>13</v>
      </c>
      <c r="U28" s="40">
        <v>1</v>
      </c>
      <c r="V28" s="41">
        <f t="shared" si="4"/>
        <v>0</v>
      </c>
      <c r="W28" s="39">
        <v>1</v>
      </c>
      <c r="X28" s="38" t="s">
        <v>13</v>
      </c>
      <c r="Y28" s="40">
        <v>1</v>
      </c>
      <c r="Z28" s="41">
        <f t="shared" si="5"/>
        <v>0</v>
      </c>
      <c r="AA28" s="39">
        <v>1</v>
      </c>
      <c r="AB28" s="38" t="s">
        <v>13</v>
      </c>
      <c r="AC28" s="40">
        <v>2</v>
      </c>
      <c r="AD28" s="41">
        <f t="shared" si="6"/>
        <v>1</v>
      </c>
      <c r="AE28" s="39">
        <v>1</v>
      </c>
      <c r="AF28" s="38" t="s">
        <v>13</v>
      </c>
      <c r="AG28" s="40">
        <v>4</v>
      </c>
      <c r="AH28" s="41">
        <f t="shared" si="7"/>
        <v>1</v>
      </c>
      <c r="AI28" s="39">
        <v>0</v>
      </c>
      <c r="AJ28" s="38" t="s">
        <v>13</v>
      </c>
      <c r="AK28" s="40">
        <v>1</v>
      </c>
      <c r="AL28" s="41">
        <f t="shared" si="8"/>
        <v>1</v>
      </c>
      <c r="AM28" s="39">
        <v>0</v>
      </c>
      <c r="AN28" s="38" t="s">
        <v>13</v>
      </c>
      <c r="AO28" s="40">
        <v>1</v>
      </c>
      <c r="AP28" s="41">
        <f t="shared" si="9"/>
        <v>1</v>
      </c>
      <c r="AQ28" s="39">
        <v>1</v>
      </c>
      <c r="AR28" s="38" t="s">
        <v>13</v>
      </c>
      <c r="AS28" s="40">
        <v>1</v>
      </c>
      <c r="AT28" s="41">
        <f t="shared" si="10"/>
        <v>0</v>
      </c>
      <c r="AU28" s="39">
        <v>1</v>
      </c>
      <c r="AV28" s="38" t="s">
        <v>13</v>
      </c>
      <c r="AW28" s="40">
        <v>2</v>
      </c>
      <c r="AX28" s="41">
        <f t="shared" si="11"/>
        <v>1</v>
      </c>
      <c r="AY28" s="39">
        <v>3</v>
      </c>
      <c r="AZ28" s="38" t="s">
        <v>13</v>
      </c>
      <c r="BA28" s="40">
        <v>2</v>
      </c>
      <c r="BB28" s="41">
        <f t="shared" si="12"/>
        <v>0</v>
      </c>
      <c r="BC28" s="39">
        <v>1</v>
      </c>
      <c r="BD28" s="38" t="s">
        <v>13</v>
      </c>
      <c r="BE28" s="40">
        <v>0</v>
      </c>
      <c r="BF28" s="41">
        <f t="shared" si="13"/>
        <v>0</v>
      </c>
      <c r="BG28" s="39">
        <v>1</v>
      </c>
      <c r="BH28" s="38" t="s">
        <v>13</v>
      </c>
      <c r="BI28" s="40">
        <v>2</v>
      </c>
      <c r="BJ28" s="41">
        <f t="shared" si="14"/>
        <v>1</v>
      </c>
      <c r="BK28" s="39">
        <v>1</v>
      </c>
      <c r="BL28" s="38" t="s">
        <v>13</v>
      </c>
      <c r="BM28" s="40">
        <v>3</v>
      </c>
      <c r="BN28" s="41">
        <f t="shared" si="15"/>
        <v>2</v>
      </c>
      <c r="BO28" s="39">
        <v>0</v>
      </c>
      <c r="BP28" s="38" t="s">
        <v>13</v>
      </c>
      <c r="BQ28" s="40">
        <v>0</v>
      </c>
      <c r="BR28" s="41">
        <f t="shared" si="16"/>
        <v>0</v>
      </c>
      <c r="BS28" s="39">
        <v>0</v>
      </c>
      <c r="BT28" s="38" t="s">
        <v>13</v>
      </c>
      <c r="BU28" s="40">
        <v>0</v>
      </c>
      <c r="BV28" s="41">
        <f t="shared" si="17"/>
        <v>0</v>
      </c>
      <c r="BW28" s="39">
        <v>0</v>
      </c>
      <c r="BX28" s="38" t="s">
        <v>13</v>
      </c>
      <c r="BY28" s="40">
        <v>2</v>
      </c>
      <c r="BZ28" s="41">
        <f t="shared" si="18"/>
        <v>3</v>
      </c>
      <c r="CA28" s="39">
        <v>1</v>
      </c>
      <c r="CB28" s="38" t="s">
        <v>13</v>
      </c>
      <c r="CC28" s="40">
        <v>3</v>
      </c>
      <c r="CD28" s="41">
        <f t="shared" si="19"/>
        <v>2</v>
      </c>
      <c r="CE28" s="42">
        <f t="shared" si="0"/>
        <v>1</v>
      </c>
      <c r="CF28" s="38" t="s">
        <v>13</v>
      </c>
      <c r="CG28" s="43">
        <f t="shared" si="1"/>
        <v>1</v>
      </c>
      <c r="CH28" s="44">
        <f t="shared" si="20"/>
        <v>0</v>
      </c>
    </row>
    <row r="29" spans="1:86" ht="12.75">
      <c r="A29" s="45">
        <v>24</v>
      </c>
      <c r="B29" s="46" t="s">
        <v>41</v>
      </c>
      <c r="C29" s="47">
        <v>0.8645833333333334</v>
      </c>
      <c r="D29" s="48" t="s">
        <v>17</v>
      </c>
      <c r="E29" s="49" t="s">
        <v>18</v>
      </c>
      <c r="F29" s="50" t="s">
        <v>11</v>
      </c>
      <c r="G29" s="51" t="s">
        <v>20</v>
      </c>
      <c r="H29" s="52">
        <v>2</v>
      </c>
      <c r="I29" s="53" t="s">
        <v>13</v>
      </c>
      <c r="J29" s="54">
        <v>3</v>
      </c>
      <c r="K29" s="55">
        <v>2</v>
      </c>
      <c r="L29" s="53" t="s">
        <v>13</v>
      </c>
      <c r="M29" s="56">
        <v>2</v>
      </c>
      <c r="N29" s="57">
        <f t="shared" si="2"/>
        <v>0</v>
      </c>
      <c r="O29" s="55">
        <v>1</v>
      </c>
      <c r="P29" s="53" t="s">
        <v>13</v>
      </c>
      <c r="Q29" s="56">
        <v>5</v>
      </c>
      <c r="R29" s="57">
        <f t="shared" si="3"/>
        <v>1</v>
      </c>
      <c r="S29" s="55">
        <v>1</v>
      </c>
      <c r="T29" s="53" t="s">
        <v>13</v>
      </c>
      <c r="U29" s="56">
        <v>4</v>
      </c>
      <c r="V29" s="57">
        <f t="shared" si="4"/>
        <v>1</v>
      </c>
      <c r="W29" s="55">
        <v>2</v>
      </c>
      <c r="X29" s="53" t="s">
        <v>13</v>
      </c>
      <c r="Y29" s="56">
        <v>2</v>
      </c>
      <c r="Z29" s="57">
        <f t="shared" si="5"/>
        <v>0</v>
      </c>
      <c r="AA29" s="55">
        <v>1</v>
      </c>
      <c r="AB29" s="53" t="s">
        <v>13</v>
      </c>
      <c r="AC29" s="56">
        <v>2</v>
      </c>
      <c r="AD29" s="57">
        <f t="shared" si="6"/>
        <v>2</v>
      </c>
      <c r="AE29" s="55">
        <v>3</v>
      </c>
      <c r="AF29" s="53" t="s">
        <v>13</v>
      </c>
      <c r="AG29" s="56">
        <v>2</v>
      </c>
      <c r="AH29" s="57">
        <f t="shared" si="7"/>
        <v>0</v>
      </c>
      <c r="AI29" s="55">
        <v>2</v>
      </c>
      <c r="AJ29" s="53" t="s">
        <v>13</v>
      </c>
      <c r="AK29" s="56">
        <v>2</v>
      </c>
      <c r="AL29" s="57">
        <f t="shared" si="8"/>
        <v>0</v>
      </c>
      <c r="AM29" s="55">
        <v>1</v>
      </c>
      <c r="AN29" s="53" t="s">
        <v>13</v>
      </c>
      <c r="AO29" s="56">
        <v>1</v>
      </c>
      <c r="AP29" s="57">
        <f t="shared" si="9"/>
        <v>0</v>
      </c>
      <c r="AQ29" s="55">
        <v>2</v>
      </c>
      <c r="AR29" s="53" t="s">
        <v>13</v>
      </c>
      <c r="AS29" s="56">
        <v>3</v>
      </c>
      <c r="AT29" s="57">
        <f t="shared" si="10"/>
        <v>3</v>
      </c>
      <c r="AU29" s="55">
        <v>0</v>
      </c>
      <c r="AV29" s="53" t="s">
        <v>13</v>
      </c>
      <c r="AW29" s="56">
        <v>2</v>
      </c>
      <c r="AX29" s="57">
        <f t="shared" si="11"/>
        <v>1</v>
      </c>
      <c r="AY29" s="55">
        <v>1</v>
      </c>
      <c r="AZ29" s="53" t="s">
        <v>13</v>
      </c>
      <c r="BA29" s="56">
        <v>3</v>
      </c>
      <c r="BB29" s="57">
        <f t="shared" si="12"/>
        <v>1</v>
      </c>
      <c r="BC29" s="55">
        <v>2</v>
      </c>
      <c r="BD29" s="53" t="s">
        <v>13</v>
      </c>
      <c r="BE29" s="56">
        <v>2</v>
      </c>
      <c r="BF29" s="57">
        <f t="shared" si="13"/>
        <v>0</v>
      </c>
      <c r="BG29" s="55">
        <v>1</v>
      </c>
      <c r="BH29" s="53" t="s">
        <v>13</v>
      </c>
      <c r="BI29" s="56">
        <v>1</v>
      </c>
      <c r="BJ29" s="57">
        <f t="shared" si="14"/>
        <v>0</v>
      </c>
      <c r="BK29" s="55">
        <v>1</v>
      </c>
      <c r="BL29" s="53" t="s">
        <v>13</v>
      </c>
      <c r="BM29" s="56">
        <v>3</v>
      </c>
      <c r="BN29" s="57">
        <f t="shared" si="15"/>
        <v>1</v>
      </c>
      <c r="BO29" s="55">
        <v>2</v>
      </c>
      <c r="BP29" s="53" t="s">
        <v>13</v>
      </c>
      <c r="BQ29" s="56">
        <v>2</v>
      </c>
      <c r="BR29" s="57">
        <f t="shared" si="16"/>
        <v>0</v>
      </c>
      <c r="BS29" s="55">
        <v>1</v>
      </c>
      <c r="BT29" s="53" t="s">
        <v>13</v>
      </c>
      <c r="BU29" s="56">
        <v>2</v>
      </c>
      <c r="BV29" s="57">
        <f t="shared" si="17"/>
        <v>2</v>
      </c>
      <c r="BW29" s="55">
        <v>2</v>
      </c>
      <c r="BX29" s="53" t="s">
        <v>13</v>
      </c>
      <c r="BY29" s="56">
        <v>3</v>
      </c>
      <c r="BZ29" s="57">
        <f t="shared" si="18"/>
        <v>3</v>
      </c>
      <c r="CA29" s="55">
        <v>2</v>
      </c>
      <c r="CB29" s="53" t="s">
        <v>13</v>
      </c>
      <c r="CC29" s="56">
        <v>2</v>
      </c>
      <c r="CD29" s="57">
        <f t="shared" si="19"/>
        <v>0</v>
      </c>
      <c r="CE29" s="58">
        <f t="shared" si="0"/>
        <v>2</v>
      </c>
      <c r="CF29" s="53" t="s">
        <v>13</v>
      </c>
      <c r="CG29" s="59">
        <f t="shared" si="1"/>
        <v>2</v>
      </c>
      <c r="CH29" s="60">
        <f t="shared" si="20"/>
        <v>0</v>
      </c>
    </row>
    <row r="30" spans="1:86" ht="12.75">
      <c r="A30" s="121" t="s">
        <v>42</v>
      </c>
      <c r="B30" s="122"/>
      <c r="C30" s="122"/>
      <c r="D30" s="122"/>
      <c r="E30" s="122"/>
      <c r="F30" s="122"/>
      <c r="G30" s="122"/>
      <c r="H30" s="122"/>
      <c r="I30" s="122"/>
      <c r="J30" s="123"/>
      <c r="K30" s="118"/>
      <c r="L30" s="119"/>
      <c r="M30" s="120"/>
      <c r="N30" s="61">
        <f>SUM(N6:N29)</f>
        <v>22</v>
      </c>
      <c r="O30" s="118"/>
      <c r="P30" s="119"/>
      <c r="Q30" s="120"/>
      <c r="R30" s="61">
        <f>SUM(R6:R29)</f>
        <v>13</v>
      </c>
      <c r="S30" s="118"/>
      <c r="T30" s="119"/>
      <c r="U30" s="120"/>
      <c r="V30" s="61">
        <f>SUM(V6:V29)</f>
        <v>9</v>
      </c>
      <c r="W30" s="118"/>
      <c r="X30" s="119"/>
      <c r="Y30" s="120"/>
      <c r="Z30" s="61">
        <f>SUM(Z6:Z29)</f>
        <v>21</v>
      </c>
      <c r="AA30" s="118"/>
      <c r="AB30" s="119"/>
      <c r="AC30" s="120"/>
      <c r="AD30" s="61">
        <f>SUM(AD6:AD29)</f>
        <v>23</v>
      </c>
      <c r="AE30" s="118"/>
      <c r="AF30" s="119"/>
      <c r="AG30" s="120"/>
      <c r="AH30" s="61">
        <f>SUM(AH6:AH29)</f>
        <v>13</v>
      </c>
      <c r="AI30" s="118"/>
      <c r="AJ30" s="119"/>
      <c r="AK30" s="120"/>
      <c r="AL30" s="61">
        <f>SUM(AL6:AL29)</f>
        <v>21</v>
      </c>
      <c r="AM30" s="118"/>
      <c r="AN30" s="119"/>
      <c r="AO30" s="120"/>
      <c r="AP30" s="61">
        <f>SUM(AP6:AP29)</f>
        <v>10</v>
      </c>
      <c r="AQ30" s="118"/>
      <c r="AR30" s="119"/>
      <c r="AS30" s="120"/>
      <c r="AT30" s="61">
        <f>SUM(AT6:AT29)</f>
        <v>19</v>
      </c>
      <c r="AU30" s="118"/>
      <c r="AV30" s="119"/>
      <c r="AW30" s="120"/>
      <c r="AX30" s="61">
        <f>SUM(AX6:AX29)</f>
        <v>13</v>
      </c>
      <c r="AY30" s="118"/>
      <c r="AZ30" s="119"/>
      <c r="BA30" s="120"/>
      <c r="BB30" s="61">
        <f>SUM(BB6:BB29)</f>
        <v>9</v>
      </c>
      <c r="BC30" s="118"/>
      <c r="BD30" s="119"/>
      <c r="BE30" s="120"/>
      <c r="BF30" s="61">
        <f>SUM(BF6:BF29)</f>
        <v>18</v>
      </c>
      <c r="BG30" s="118"/>
      <c r="BH30" s="119"/>
      <c r="BI30" s="120"/>
      <c r="BJ30" s="61">
        <f>SUM(BJ6:BJ29)</f>
        <v>13</v>
      </c>
      <c r="BK30" s="118"/>
      <c r="BL30" s="119"/>
      <c r="BM30" s="120"/>
      <c r="BN30" s="61">
        <f>SUM(BN6:BN29)</f>
        <v>19</v>
      </c>
      <c r="BO30" s="118"/>
      <c r="BP30" s="119"/>
      <c r="BQ30" s="120"/>
      <c r="BR30" s="61">
        <f>SUM(BR6:BR29)</f>
        <v>19</v>
      </c>
      <c r="BS30" s="118"/>
      <c r="BT30" s="119"/>
      <c r="BU30" s="120"/>
      <c r="BV30" s="61">
        <f>SUM(BV6:BV29)</f>
        <v>13</v>
      </c>
      <c r="BW30" s="118"/>
      <c r="BX30" s="119"/>
      <c r="BY30" s="120"/>
      <c r="BZ30" s="61">
        <f>SUM(BZ6:BZ29)</f>
        <v>22</v>
      </c>
      <c r="CA30" s="118"/>
      <c r="CB30" s="119"/>
      <c r="CC30" s="120"/>
      <c r="CD30" s="61">
        <f>SUM(CD6:CD29)</f>
        <v>22</v>
      </c>
      <c r="CE30" s="126"/>
      <c r="CF30" s="127"/>
      <c r="CG30" s="128"/>
      <c r="CH30" s="24">
        <f>SUM(CH6:CH29)</f>
        <v>18</v>
      </c>
    </row>
    <row r="31" spans="1:86" ht="12.75">
      <c r="A31" s="30">
        <v>25</v>
      </c>
      <c r="B31" s="31" t="s">
        <v>43</v>
      </c>
      <c r="C31" s="32">
        <v>0.75</v>
      </c>
      <c r="D31" s="33" t="s">
        <v>44</v>
      </c>
      <c r="E31" s="34" t="s">
        <v>15</v>
      </c>
      <c r="F31" s="35" t="s">
        <v>11</v>
      </c>
      <c r="G31" s="36" t="s">
        <v>26</v>
      </c>
      <c r="H31" s="37">
        <v>0</v>
      </c>
      <c r="I31" s="38" t="s">
        <v>13</v>
      </c>
      <c r="J31" s="25">
        <v>2</v>
      </c>
      <c r="K31" s="39">
        <v>1</v>
      </c>
      <c r="L31" s="38" t="s">
        <v>13</v>
      </c>
      <c r="M31" s="40">
        <v>3</v>
      </c>
      <c r="N31" s="41">
        <f t="shared" si="2"/>
        <v>2</v>
      </c>
      <c r="O31" s="39">
        <v>4</v>
      </c>
      <c r="P31" s="38" t="s">
        <v>13</v>
      </c>
      <c r="Q31" s="40">
        <v>2</v>
      </c>
      <c r="R31" s="41">
        <f t="shared" si="3"/>
        <v>0</v>
      </c>
      <c r="S31" s="39">
        <v>1</v>
      </c>
      <c r="T31" s="38" t="s">
        <v>13</v>
      </c>
      <c r="U31" s="40">
        <v>2</v>
      </c>
      <c r="V31" s="41">
        <f t="shared" si="4"/>
        <v>1</v>
      </c>
      <c r="W31" s="39">
        <v>0</v>
      </c>
      <c r="X31" s="38" t="s">
        <v>13</v>
      </c>
      <c r="Y31" s="40">
        <v>2</v>
      </c>
      <c r="Z31" s="41">
        <f t="shared" si="5"/>
        <v>3</v>
      </c>
      <c r="AA31" s="39">
        <v>1</v>
      </c>
      <c r="AB31" s="38" t="s">
        <v>13</v>
      </c>
      <c r="AC31" s="40">
        <v>3</v>
      </c>
      <c r="AD31" s="41">
        <f t="shared" si="6"/>
        <v>2</v>
      </c>
      <c r="AE31" s="39">
        <v>2</v>
      </c>
      <c r="AF31" s="38" t="s">
        <v>13</v>
      </c>
      <c r="AG31" s="40">
        <v>4</v>
      </c>
      <c r="AH31" s="41">
        <f t="shared" si="7"/>
        <v>2</v>
      </c>
      <c r="AI31" s="39">
        <v>1</v>
      </c>
      <c r="AJ31" s="38" t="s">
        <v>13</v>
      </c>
      <c r="AK31" s="40">
        <v>3</v>
      </c>
      <c r="AL31" s="41">
        <f t="shared" si="8"/>
        <v>2</v>
      </c>
      <c r="AM31" s="39">
        <v>0</v>
      </c>
      <c r="AN31" s="38" t="s">
        <v>13</v>
      </c>
      <c r="AO31" s="40">
        <v>3</v>
      </c>
      <c r="AP31" s="41">
        <f t="shared" si="9"/>
        <v>1</v>
      </c>
      <c r="AQ31" s="39">
        <v>1</v>
      </c>
      <c r="AR31" s="38" t="s">
        <v>13</v>
      </c>
      <c r="AS31" s="40">
        <v>2</v>
      </c>
      <c r="AT31" s="41">
        <f t="shared" si="10"/>
        <v>1</v>
      </c>
      <c r="AU31" s="39">
        <v>0</v>
      </c>
      <c r="AV31" s="38" t="s">
        <v>13</v>
      </c>
      <c r="AW31" s="40">
        <v>2</v>
      </c>
      <c r="AX31" s="41">
        <f t="shared" si="11"/>
        <v>3</v>
      </c>
      <c r="AY31" s="39">
        <v>1</v>
      </c>
      <c r="AZ31" s="38" t="s">
        <v>13</v>
      </c>
      <c r="BA31" s="40">
        <v>2</v>
      </c>
      <c r="BB31" s="41">
        <f t="shared" si="12"/>
        <v>1</v>
      </c>
      <c r="BC31" s="39">
        <v>3</v>
      </c>
      <c r="BD31" s="38" t="s">
        <v>13</v>
      </c>
      <c r="BE31" s="40">
        <v>4</v>
      </c>
      <c r="BF31" s="41">
        <f t="shared" si="13"/>
        <v>1</v>
      </c>
      <c r="BG31" s="39">
        <v>1</v>
      </c>
      <c r="BH31" s="38" t="s">
        <v>13</v>
      </c>
      <c r="BI31" s="40">
        <v>3</v>
      </c>
      <c r="BJ31" s="41">
        <f t="shared" si="14"/>
        <v>2</v>
      </c>
      <c r="BK31" s="39">
        <v>2</v>
      </c>
      <c r="BL31" s="38" t="s">
        <v>13</v>
      </c>
      <c r="BM31" s="40">
        <v>3</v>
      </c>
      <c r="BN31" s="41">
        <f t="shared" si="15"/>
        <v>1</v>
      </c>
      <c r="BO31" s="39">
        <v>1</v>
      </c>
      <c r="BP31" s="38" t="s">
        <v>13</v>
      </c>
      <c r="BQ31" s="40">
        <v>2</v>
      </c>
      <c r="BR31" s="41">
        <f t="shared" si="16"/>
        <v>1</v>
      </c>
      <c r="BS31" s="39">
        <v>1</v>
      </c>
      <c r="BT31" s="38" t="s">
        <v>13</v>
      </c>
      <c r="BU31" s="40">
        <v>2</v>
      </c>
      <c r="BV31" s="41">
        <f t="shared" si="17"/>
        <v>1</v>
      </c>
      <c r="BW31" s="39">
        <v>1</v>
      </c>
      <c r="BX31" s="38" t="s">
        <v>13</v>
      </c>
      <c r="BY31" s="40">
        <v>3</v>
      </c>
      <c r="BZ31" s="41">
        <f t="shared" si="18"/>
        <v>2</v>
      </c>
      <c r="CA31" s="39">
        <v>1</v>
      </c>
      <c r="CB31" s="38" t="s">
        <v>13</v>
      </c>
      <c r="CC31" s="40">
        <v>2</v>
      </c>
      <c r="CD31" s="41">
        <f t="shared" si="19"/>
        <v>1</v>
      </c>
      <c r="CE31" s="42">
        <f>IF(COUNT(G31,K31,O31,S31,W31,AA31,AE31,AI31,AM31,AQ31,AU31,AY31,BC31,BG31,BK31,BO31,BS31,BW31,CA31)&gt;0,ROUND(SUM(G31,K31,O31,S31,W31,AA31,AE31,AI31,AM31,AQ31,AU31,AY31,BC31,BG31,BK31,BO31,BS31,BW31,CA31)/COUNT(G31,K31,O31,S31,W31,AA31,AE31,AI31,AM31,AQ31,AU31,AY31,BC31,BG31,BK31,BO31,BS31,BW31,CA31),0),0)</f>
        <v>1</v>
      </c>
      <c r="CF31" s="38" t="s">
        <v>13</v>
      </c>
      <c r="CG31" s="43">
        <f>IF(COUNT(I31,M31,Q31,U31,Y31,AC31,AG31,AK31,AO31,AS31,AW31,BA31,BE31,BI31,BM31,BQ31,BU31,BY31,CC31)&gt;0,ROUND(SUM(I31,M31,Q31,U31,Y31,AC31,AG31,AK31,AO31,AS31,AW31,BA31,BE31,BI31,BM31,BQ31,BU31,BY31,CC31)/COUNT(I31,M31,Q31,U31,Y31,AC31,AG31,AK31,AO31,AS31,AW31,BA31,BE31,BI31,BM31,BQ31,BU31,BY31,CC31),0),0)</f>
        <v>3</v>
      </c>
      <c r="CH31" s="44">
        <f t="shared" si="20"/>
        <v>2</v>
      </c>
    </row>
    <row r="32" spans="1:86" ht="12.75">
      <c r="A32" s="45">
        <v>26</v>
      </c>
      <c r="B32" s="46" t="s">
        <v>43</v>
      </c>
      <c r="C32" s="47">
        <v>0.8645833333333334</v>
      </c>
      <c r="D32" s="48" t="s">
        <v>45</v>
      </c>
      <c r="E32" s="49" t="s">
        <v>16</v>
      </c>
      <c r="F32" s="50" t="s">
        <v>11</v>
      </c>
      <c r="G32" s="51" t="s">
        <v>25</v>
      </c>
      <c r="H32" s="52">
        <v>2</v>
      </c>
      <c r="I32" s="53" t="s">
        <v>13</v>
      </c>
      <c r="J32" s="54">
        <v>0</v>
      </c>
      <c r="K32" s="55">
        <v>2</v>
      </c>
      <c r="L32" s="53" t="s">
        <v>13</v>
      </c>
      <c r="M32" s="56">
        <v>1</v>
      </c>
      <c r="N32" s="57">
        <f t="shared" si="2"/>
        <v>1</v>
      </c>
      <c r="O32" s="55">
        <v>1</v>
      </c>
      <c r="P32" s="53" t="s">
        <v>13</v>
      </c>
      <c r="Q32" s="56">
        <v>2</v>
      </c>
      <c r="R32" s="57">
        <f t="shared" si="3"/>
        <v>0</v>
      </c>
      <c r="S32" s="55">
        <v>2</v>
      </c>
      <c r="T32" s="53" t="s">
        <v>13</v>
      </c>
      <c r="U32" s="56">
        <v>0</v>
      </c>
      <c r="V32" s="57">
        <f t="shared" si="4"/>
        <v>3</v>
      </c>
      <c r="W32" s="55">
        <v>2</v>
      </c>
      <c r="X32" s="53" t="s">
        <v>13</v>
      </c>
      <c r="Y32" s="56">
        <v>1</v>
      </c>
      <c r="Z32" s="57">
        <f t="shared" si="5"/>
        <v>1</v>
      </c>
      <c r="AA32" s="55">
        <v>1</v>
      </c>
      <c r="AB32" s="53" t="s">
        <v>13</v>
      </c>
      <c r="AC32" s="56">
        <v>0</v>
      </c>
      <c r="AD32" s="57">
        <f t="shared" si="6"/>
        <v>1</v>
      </c>
      <c r="AE32" s="55">
        <v>2</v>
      </c>
      <c r="AF32" s="53" t="s">
        <v>13</v>
      </c>
      <c r="AG32" s="56">
        <v>1</v>
      </c>
      <c r="AH32" s="57">
        <f t="shared" si="7"/>
        <v>1</v>
      </c>
      <c r="AI32" s="55">
        <v>1</v>
      </c>
      <c r="AJ32" s="53" t="s">
        <v>13</v>
      </c>
      <c r="AK32" s="56">
        <v>1</v>
      </c>
      <c r="AL32" s="57">
        <f t="shared" si="8"/>
        <v>0</v>
      </c>
      <c r="AM32" s="55">
        <v>2</v>
      </c>
      <c r="AN32" s="53" t="s">
        <v>13</v>
      </c>
      <c r="AO32" s="56">
        <v>1</v>
      </c>
      <c r="AP32" s="57">
        <f t="shared" si="9"/>
        <v>1</v>
      </c>
      <c r="AQ32" s="55">
        <v>3</v>
      </c>
      <c r="AR32" s="53" t="s">
        <v>13</v>
      </c>
      <c r="AS32" s="56">
        <v>1</v>
      </c>
      <c r="AT32" s="57">
        <f t="shared" si="10"/>
        <v>2</v>
      </c>
      <c r="AU32" s="55">
        <v>0</v>
      </c>
      <c r="AV32" s="53" t="s">
        <v>13</v>
      </c>
      <c r="AW32" s="56">
        <v>1</v>
      </c>
      <c r="AX32" s="57">
        <f t="shared" si="11"/>
        <v>0</v>
      </c>
      <c r="AY32" s="55">
        <v>2</v>
      </c>
      <c r="AZ32" s="53" t="s">
        <v>13</v>
      </c>
      <c r="BA32" s="56">
        <v>0</v>
      </c>
      <c r="BB32" s="57">
        <f t="shared" si="12"/>
        <v>3</v>
      </c>
      <c r="BC32" s="55">
        <v>2</v>
      </c>
      <c r="BD32" s="53" t="s">
        <v>13</v>
      </c>
      <c r="BE32" s="56">
        <v>3</v>
      </c>
      <c r="BF32" s="57">
        <f t="shared" si="13"/>
        <v>0</v>
      </c>
      <c r="BG32" s="55">
        <v>2</v>
      </c>
      <c r="BH32" s="53" t="s">
        <v>13</v>
      </c>
      <c r="BI32" s="56">
        <v>0</v>
      </c>
      <c r="BJ32" s="57">
        <f t="shared" si="14"/>
        <v>3</v>
      </c>
      <c r="BK32" s="55">
        <v>2</v>
      </c>
      <c r="BL32" s="53" t="s">
        <v>13</v>
      </c>
      <c r="BM32" s="56">
        <v>2</v>
      </c>
      <c r="BN32" s="57">
        <f t="shared" si="15"/>
        <v>0</v>
      </c>
      <c r="BO32" s="55">
        <v>2</v>
      </c>
      <c r="BP32" s="53" t="s">
        <v>13</v>
      </c>
      <c r="BQ32" s="56">
        <v>1</v>
      </c>
      <c r="BR32" s="57">
        <f t="shared" si="16"/>
        <v>1</v>
      </c>
      <c r="BS32" s="55">
        <v>1</v>
      </c>
      <c r="BT32" s="53" t="s">
        <v>13</v>
      </c>
      <c r="BU32" s="56">
        <v>0</v>
      </c>
      <c r="BV32" s="57">
        <f t="shared" si="17"/>
        <v>1</v>
      </c>
      <c r="BW32" s="55">
        <v>2</v>
      </c>
      <c r="BX32" s="53" t="s">
        <v>13</v>
      </c>
      <c r="BY32" s="56">
        <v>1</v>
      </c>
      <c r="BZ32" s="57">
        <f t="shared" si="18"/>
        <v>1</v>
      </c>
      <c r="CA32" s="55">
        <v>1</v>
      </c>
      <c r="CB32" s="53" t="s">
        <v>13</v>
      </c>
      <c r="CC32" s="56">
        <v>0</v>
      </c>
      <c r="CD32" s="57">
        <f t="shared" si="19"/>
        <v>1</v>
      </c>
      <c r="CE32" s="58">
        <f>IF(COUNT(G32,K32,O32,S32,W32,AA32,AE32,AI32,AM32,AQ32,AU32,AY32,BC32,BG32,BK32,BO32,BS32,BW32,CA32)&gt;0,ROUND(SUM(G32,K32,O32,S32,W32,AA32,AE32,AI32,AM32,AQ32,AU32,AY32,BC32,BG32,BK32,BO32,BS32,BW32,CA32)/COUNT(G32,K32,O32,S32,W32,AA32,AE32,AI32,AM32,AQ32,AU32,AY32,BC32,BG32,BK32,BO32,BS32,BW32,CA32),0),0)</f>
        <v>2</v>
      </c>
      <c r="CF32" s="53" t="s">
        <v>13</v>
      </c>
      <c r="CG32" s="59">
        <f>IF(COUNT(I32,M32,Q32,U32,Y32,AC32,AG32,AK32,AO32,AS32,AW32,BA32,BE32,BI32,BM32,BQ32,BU32,BY32,CC32)&gt;0,ROUND(SUM(I32,M32,Q32,U32,Y32,AC32,AG32,AK32,AO32,AS32,AW32,BA32,BE32,BI32,BM32,BQ32,BU32,BY32,CC32)/COUNT(I32,M32,Q32,U32,Y32,AC32,AG32,AK32,AO32,AS32,AW32,BA32,BE32,BI32,BM32,BQ32,BU32,BY32,CC32),0),0)</f>
        <v>1</v>
      </c>
      <c r="CH32" s="60">
        <f t="shared" si="20"/>
        <v>1</v>
      </c>
    </row>
    <row r="33" spans="1:86" ht="12.75">
      <c r="A33" s="30">
        <v>27</v>
      </c>
      <c r="B33" s="31" t="s">
        <v>46</v>
      </c>
      <c r="C33" s="32">
        <v>0.75</v>
      </c>
      <c r="D33" s="33" t="s">
        <v>47</v>
      </c>
      <c r="E33" s="34" t="s">
        <v>32</v>
      </c>
      <c r="F33" s="35" t="s">
        <v>11</v>
      </c>
      <c r="G33" s="36" t="s">
        <v>20</v>
      </c>
      <c r="H33" s="37">
        <v>1</v>
      </c>
      <c r="I33" s="38" t="s">
        <v>13</v>
      </c>
      <c r="J33" s="25">
        <v>6</v>
      </c>
      <c r="K33" s="39">
        <v>1</v>
      </c>
      <c r="L33" s="38" t="s">
        <v>13</v>
      </c>
      <c r="M33" s="40">
        <v>3</v>
      </c>
      <c r="N33" s="41">
        <f t="shared" si="2"/>
        <v>1</v>
      </c>
      <c r="O33" s="39">
        <v>1</v>
      </c>
      <c r="P33" s="38" t="s">
        <v>13</v>
      </c>
      <c r="Q33" s="40">
        <v>5</v>
      </c>
      <c r="R33" s="41">
        <f t="shared" si="3"/>
        <v>1</v>
      </c>
      <c r="S33" s="39">
        <v>1</v>
      </c>
      <c r="T33" s="38" t="s">
        <v>13</v>
      </c>
      <c r="U33" s="40">
        <v>1</v>
      </c>
      <c r="V33" s="41">
        <f t="shared" si="4"/>
        <v>0</v>
      </c>
      <c r="W33" s="39">
        <v>1</v>
      </c>
      <c r="X33" s="38" t="s">
        <v>13</v>
      </c>
      <c r="Y33" s="40">
        <v>2</v>
      </c>
      <c r="Z33" s="41">
        <f t="shared" si="5"/>
        <v>1</v>
      </c>
      <c r="AA33" s="39">
        <v>1</v>
      </c>
      <c r="AB33" s="38" t="s">
        <v>13</v>
      </c>
      <c r="AC33" s="40">
        <v>2</v>
      </c>
      <c r="AD33" s="41">
        <f t="shared" si="6"/>
        <v>1</v>
      </c>
      <c r="AE33" s="39">
        <v>2</v>
      </c>
      <c r="AF33" s="38" t="s">
        <v>13</v>
      </c>
      <c r="AG33" s="40">
        <v>1</v>
      </c>
      <c r="AH33" s="41">
        <f t="shared" si="7"/>
        <v>0</v>
      </c>
      <c r="AI33" s="39">
        <v>1</v>
      </c>
      <c r="AJ33" s="38" t="s">
        <v>13</v>
      </c>
      <c r="AK33" s="40">
        <v>2</v>
      </c>
      <c r="AL33" s="41">
        <f t="shared" si="8"/>
        <v>1</v>
      </c>
      <c r="AM33" s="39">
        <v>1</v>
      </c>
      <c r="AN33" s="38" t="s">
        <v>13</v>
      </c>
      <c r="AO33" s="40">
        <v>3</v>
      </c>
      <c r="AP33" s="41">
        <f t="shared" si="9"/>
        <v>1</v>
      </c>
      <c r="AQ33" s="39">
        <v>0</v>
      </c>
      <c r="AR33" s="38" t="s">
        <v>13</v>
      </c>
      <c r="AS33" s="40">
        <v>2</v>
      </c>
      <c r="AT33" s="41">
        <f t="shared" si="10"/>
        <v>1</v>
      </c>
      <c r="AU33" s="39">
        <v>1</v>
      </c>
      <c r="AV33" s="38" t="s">
        <v>13</v>
      </c>
      <c r="AW33" s="40">
        <v>3</v>
      </c>
      <c r="AX33" s="41">
        <f t="shared" si="11"/>
        <v>1</v>
      </c>
      <c r="AY33" s="39">
        <v>1</v>
      </c>
      <c r="AZ33" s="38" t="s">
        <v>13</v>
      </c>
      <c r="BA33" s="40">
        <v>3</v>
      </c>
      <c r="BB33" s="41">
        <f t="shared" si="12"/>
        <v>1</v>
      </c>
      <c r="BC33" s="39">
        <v>1</v>
      </c>
      <c r="BD33" s="38" t="s">
        <v>13</v>
      </c>
      <c r="BE33" s="40">
        <v>0</v>
      </c>
      <c r="BF33" s="41">
        <f t="shared" si="13"/>
        <v>0</v>
      </c>
      <c r="BG33" s="39">
        <v>1</v>
      </c>
      <c r="BH33" s="38" t="s">
        <v>13</v>
      </c>
      <c r="BI33" s="40">
        <v>3</v>
      </c>
      <c r="BJ33" s="41">
        <f t="shared" si="14"/>
        <v>1</v>
      </c>
      <c r="BK33" s="39">
        <v>1</v>
      </c>
      <c r="BL33" s="38" t="s">
        <v>13</v>
      </c>
      <c r="BM33" s="40">
        <v>3</v>
      </c>
      <c r="BN33" s="41">
        <f t="shared" si="15"/>
        <v>1</v>
      </c>
      <c r="BO33" s="39">
        <v>1</v>
      </c>
      <c r="BP33" s="38" t="s">
        <v>13</v>
      </c>
      <c r="BQ33" s="40">
        <v>2</v>
      </c>
      <c r="BR33" s="41">
        <f t="shared" si="16"/>
        <v>1</v>
      </c>
      <c r="BS33" s="39">
        <v>2</v>
      </c>
      <c r="BT33" s="38" t="s">
        <v>13</v>
      </c>
      <c r="BU33" s="40">
        <v>1</v>
      </c>
      <c r="BV33" s="41">
        <f t="shared" si="17"/>
        <v>0</v>
      </c>
      <c r="BW33" s="39">
        <v>2</v>
      </c>
      <c r="BX33" s="38" t="s">
        <v>13</v>
      </c>
      <c r="BY33" s="40">
        <v>3</v>
      </c>
      <c r="BZ33" s="41">
        <f t="shared" si="18"/>
        <v>1</v>
      </c>
      <c r="CA33" s="39">
        <v>2</v>
      </c>
      <c r="CB33" s="38" t="s">
        <v>13</v>
      </c>
      <c r="CC33" s="40">
        <v>3</v>
      </c>
      <c r="CD33" s="41">
        <f t="shared" si="19"/>
        <v>1</v>
      </c>
      <c r="CE33" s="42">
        <f>IF(COUNT(G33,K33,O33,S33,W33,AA33,AE33,AI33,AM33,AQ33,AU33,AY33,BC33,BG33,BK33,BO33,BS33,BW33,CA33)&gt;0,ROUND(SUM(G33,K33,O33,S33,W33,AA33,AE33,AI33,AM33,AQ33,AU33,AY33,BC33,BG33,BK33,BO33,BS33,BW33,CA33)/COUNT(G33,K33,O33,S33,W33,AA33,AE33,AI33,AM33,AQ33,AU33,AY33,BC33,BG33,BK33,BO33,BS33,BW33,CA33),0),0)</f>
        <v>1</v>
      </c>
      <c r="CF33" s="38" t="s">
        <v>13</v>
      </c>
      <c r="CG33" s="43">
        <f>IF(COUNT(I33,M33,Q33,U33,Y33,AC33,AG33,AK33,AO33,AS33,AW33,BA33,BE33,BI33,BM33,BQ33,BU33,BY33,CC33)&gt;0,ROUND(SUM(I33,M33,Q33,U33,Y33,AC33,AG33,AK33,AO33,AS33,AW33,BA33,BE33,BI33,BM33,BQ33,BU33,BY33,CC33)/COUNT(I33,M33,Q33,U33,Y33,AC33,AG33,AK33,AO33,AS33,AW33,BA33,BE33,BI33,BM33,BQ33,BU33,BY33,CC33),0),0)</f>
        <v>2</v>
      </c>
      <c r="CH33" s="44">
        <f t="shared" si="20"/>
        <v>1</v>
      </c>
    </row>
    <row r="34" spans="1:86" ht="12.75">
      <c r="A34" s="45">
        <v>28</v>
      </c>
      <c r="B34" s="46" t="s">
        <v>46</v>
      </c>
      <c r="C34" s="47">
        <v>0.8645833333333334</v>
      </c>
      <c r="D34" s="48" t="s">
        <v>48</v>
      </c>
      <c r="E34" s="49" t="s">
        <v>30</v>
      </c>
      <c r="F34" s="50" t="s">
        <v>11</v>
      </c>
      <c r="G34" s="51" t="s">
        <v>18</v>
      </c>
      <c r="H34" s="52">
        <v>1</v>
      </c>
      <c r="I34" s="53" t="s">
        <v>13</v>
      </c>
      <c r="J34" s="54">
        <v>2</v>
      </c>
      <c r="K34" s="55">
        <v>1</v>
      </c>
      <c r="L34" s="53" t="s">
        <v>13</v>
      </c>
      <c r="M34" s="56">
        <v>2</v>
      </c>
      <c r="N34" s="57">
        <f t="shared" si="2"/>
        <v>3</v>
      </c>
      <c r="O34" s="55">
        <v>1</v>
      </c>
      <c r="P34" s="53" t="s">
        <v>13</v>
      </c>
      <c r="Q34" s="56">
        <v>3</v>
      </c>
      <c r="R34" s="57">
        <f t="shared" si="3"/>
        <v>1</v>
      </c>
      <c r="S34" s="55">
        <v>2</v>
      </c>
      <c r="T34" s="53" t="s">
        <v>13</v>
      </c>
      <c r="U34" s="56">
        <v>1</v>
      </c>
      <c r="V34" s="57">
        <f t="shared" si="4"/>
        <v>0</v>
      </c>
      <c r="W34" s="55">
        <v>2</v>
      </c>
      <c r="X34" s="53" t="s">
        <v>13</v>
      </c>
      <c r="Y34" s="56">
        <v>3</v>
      </c>
      <c r="Z34" s="57">
        <f t="shared" si="5"/>
        <v>2</v>
      </c>
      <c r="AA34" s="55">
        <v>1</v>
      </c>
      <c r="AB34" s="53" t="s">
        <v>13</v>
      </c>
      <c r="AC34" s="56">
        <v>2</v>
      </c>
      <c r="AD34" s="57">
        <f t="shared" si="6"/>
        <v>3</v>
      </c>
      <c r="AE34" s="55">
        <v>0</v>
      </c>
      <c r="AF34" s="53" t="s">
        <v>13</v>
      </c>
      <c r="AG34" s="56">
        <v>2</v>
      </c>
      <c r="AH34" s="57">
        <f t="shared" si="7"/>
        <v>1</v>
      </c>
      <c r="AI34" s="55">
        <v>2</v>
      </c>
      <c r="AJ34" s="53" t="s">
        <v>13</v>
      </c>
      <c r="AK34" s="56">
        <v>2</v>
      </c>
      <c r="AL34" s="57">
        <f t="shared" si="8"/>
        <v>0</v>
      </c>
      <c r="AM34" s="55">
        <v>1</v>
      </c>
      <c r="AN34" s="53" t="s">
        <v>13</v>
      </c>
      <c r="AO34" s="56">
        <v>2</v>
      </c>
      <c r="AP34" s="57">
        <f t="shared" si="9"/>
        <v>3</v>
      </c>
      <c r="AQ34" s="55">
        <v>1</v>
      </c>
      <c r="AR34" s="53" t="s">
        <v>13</v>
      </c>
      <c r="AS34" s="56">
        <v>3</v>
      </c>
      <c r="AT34" s="57">
        <f t="shared" si="10"/>
        <v>1</v>
      </c>
      <c r="AU34" s="55">
        <v>1</v>
      </c>
      <c r="AV34" s="53" t="s">
        <v>13</v>
      </c>
      <c r="AW34" s="56">
        <v>3</v>
      </c>
      <c r="AX34" s="57">
        <f t="shared" si="11"/>
        <v>1</v>
      </c>
      <c r="AY34" s="55">
        <v>1</v>
      </c>
      <c r="AZ34" s="53" t="s">
        <v>13</v>
      </c>
      <c r="BA34" s="56">
        <v>2</v>
      </c>
      <c r="BB34" s="57">
        <f t="shared" si="12"/>
        <v>3</v>
      </c>
      <c r="BC34" s="55">
        <v>1</v>
      </c>
      <c r="BD34" s="53" t="s">
        <v>13</v>
      </c>
      <c r="BE34" s="56">
        <v>1</v>
      </c>
      <c r="BF34" s="57">
        <f t="shared" si="13"/>
        <v>0</v>
      </c>
      <c r="BG34" s="55">
        <v>1</v>
      </c>
      <c r="BH34" s="53" t="s">
        <v>13</v>
      </c>
      <c r="BI34" s="56">
        <v>2</v>
      </c>
      <c r="BJ34" s="57">
        <f t="shared" si="14"/>
        <v>3</v>
      </c>
      <c r="BK34" s="55">
        <v>2</v>
      </c>
      <c r="BL34" s="53" t="s">
        <v>13</v>
      </c>
      <c r="BM34" s="56">
        <v>3</v>
      </c>
      <c r="BN34" s="57">
        <f t="shared" si="15"/>
        <v>2</v>
      </c>
      <c r="BO34" s="55">
        <v>1</v>
      </c>
      <c r="BP34" s="53" t="s">
        <v>13</v>
      </c>
      <c r="BQ34" s="56">
        <v>2</v>
      </c>
      <c r="BR34" s="57">
        <f t="shared" si="16"/>
        <v>3</v>
      </c>
      <c r="BS34" s="55">
        <v>2</v>
      </c>
      <c r="BT34" s="53" t="s">
        <v>13</v>
      </c>
      <c r="BU34" s="56">
        <v>3</v>
      </c>
      <c r="BV34" s="57">
        <f t="shared" si="17"/>
        <v>2</v>
      </c>
      <c r="BW34" s="55">
        <v>1</v>
      </c>
      <c r="BX34" s="53" t="s">
        <v>13</v>
      </c>
      <c r="BY34" s="56">
        <v>3</v>
      </c>
      <c r="BZ34" s="57">
        <f t="shared" si="18"/>
        <v>1</v>
      </c>
      <c r="CA34" s="55">
        <v>0</v>
      </c>
      <c r="CB34" s="53" t="s">
        <v>13</v>
      </c>
      <c r="CC34" s="56">
        <v>2</v>
      </c>
      <c r="CD34" s="57">
        <f t="shared" si="19"/>
        <v>1</v>
      </c>
      <c r="CE34" s="58">
        <f>IF(COUNT(G34,K34,O34,S34,W34,AA34,AE34,AI34,AM34,AQ34,AU34,AY34,BC34,BG34,BK34,BO34,BS34,BW34,CA34)&gt;0,ROUND(SUM(G34,K34,O34,S34,W34,AA34,AE34,AI34,AM34,AQ34,AU34,AY34,BC34,BG34,BK34,BO34,BS34,BW34,CA34)/COUNT(G34,K34,O34,S34,W34,AA34,AE34,AI34,AM34,AQ34,AU34,AY34,BC34,BG34,BK34,BO34,BS34,BW34,CA34),0),0)</f>
        <v>1</v>
      </c>
      <c r="CF34" s="53" t="s">
        <v>13</v>
      </c>
      <c r="CG34" s="59">
        <f>IF(COUNT(I34,M34,Q34,U34,Y34,AC34,AG34,AK34,AO34,AS34,AW34,BA34,BE34,BI34,BM34,BQ34,BU34,BY34,CC34)&gt;0,ROUND(SUM(I34,M34,Q34,U34,Y34,AC34,AG34,AK34,AO34,AS34,AW34,BA34,BE34,BI34,BM34,BQ34,BU34,BY34,CC34)/COUNT(I34,M34,Q34,U34,Y34,AC34,AG34,AK34,AO34,AS34,AW34,BA34,BE34,BI34,BM34,BQ34,BU34,BY34,CC34),0),0)</f>
        <v>2</v>
      </c>
      <c r="CH34" s="60">
        <f t="shared" si="20"/>
        <v>3</v>
      </c>
    </row>
    <row r="35" spans="1:86" ht="12.75">
      <c r="A35" s="121" t="s">
        <v>42</v>
      </c>
      <c r="B35" s="122"/>
      <c r="C35" s="122"/>
      <c r="D35" s="122"/>
      <c r="E35" s="122"/>
      <c r="F35" s="122"/>
      <c r="G35" s="122"/>
      <c r="H35" s="122"/>
      <c r="I35" s="122"/>
      <c r="J35" s="123"/>
      <c r="K35" s="118"/>
      <c r="L35" s="119"/>
      <c r="M35" s="120"/>
      <c r="N35" s="61">
        <f>SUM(N30:N34)</f>
        <v>29</v>
      </c>
      <c r="O35" s="118"/>
      <c r="P35" s="119"/>
      <c r="Q35" s="120"/>
      <c r="R35" s="61">
        <f>SUM(R30:R34)</f>
        <v>15</v>
      </c>
      <c r="S35" s="118"/>
      <c r="T35" s="119"/>
      <c r="U35" s="120"/>
      <c r="V35" s="61">
        <f>SUM(V30:V34)</f>
        <v>13</v>
      </c>
      <c r="W35" s="118"/>
      <c r="X35" s="119"/>
      <c r="Y35" s="120"/>
      <c r="Z35" s="61">
        <f>SUM(Z30:Z34)</f>
        <v>28</v>
      </c>
      <c r="AA35" s="118"/>
      <c r="AB35" s="119"/>
      <c r="AC35" s="120"/>
      <c r="AD35" s="61">
        <f>SUM(AD30:AD34)</f>
        <v>30</v>
      </c>
      <c r="AE35" s="118"/>
      <c r="AF35" s="119"/>
      <c r="AG35" s="120"/>
      <c r="AH35" s="61">
        <f>SUM(AH30:AH34)</f>
        <v>17</v>
      </c>
      <c r="AI35" s="118"/>
      <c r="AJ35" s="119"/>
      <c r="AK35" s="120"/>
      <c r="AL35" s="61">
        <f>SUM(AL30:AL34)</f>
        <v>24</v>
      </c>
      <c r="AM35" s="118"/>
      <c r="AN35" s="119"/>
      <c r="AO35" s="120"/>
      <c r="AP35" s="61">
        <f>SUM(AP30:AP34)</f>
        <v>16</v>
      </c>
      <c r="AQ35" s="118"/>
      <c r="AR35" s="119"/>
      <c r="AS35" s="120"/>
      <c r="AT35" s="61">
        <f>SUM(AT30:AT34)</f>
        <v>24</v>
      </c>
      <c r="AU35" s="118"/>
      <c r="AV35" s="119"/>
      <c r="AW35" s="120"/>
      <c r="AX35" s="61">
        <f>SUM(AX30:AX34)</f>
        <v>18</v>
      </c>
      <c r="AY35" s="118"/>
      <c r="AZ35" s="119"/>
      <c r="BA35" s="120"/>
      <c r="BB35" s="61">
        <f>SUM(BB30:BB34)</f>
        <v>17</v>
      </c>
      <c r="BC35" s="118"/>
      <c r="BD35" s="119"/>
      <c r="BE35" s="120"/>
      <c r="BF35" s="61">
        <f>SUM(BF30:BF34)</f>
        <v>19</v>
      </c>
      <c r="BG35" s="118"/>
      <c r="BH35" s="119"/>
      <c r="BI35" s="120"/>
      <c r="BJ35" s="61">
        <f>SUM(BJ30:BJ34)</f>
        <v>22</v>
      </c>
      <c r="BK35" s="118"/>
      <c r="BL35" s="119"/>
      <c r="BM35" s="120"/>
      <c r="BN35" s="61">
        <f>SUM(BN30:BN34)</f>
        <v>23</v>
      </c>
      <c r="BO35" s="118"/>
      <c r="BP35" s="119"/>
      <c r="BQ35" s="120"/>
      <c r="BR35" s="61">
        <f>SUM(BR30:BR34)</f>
        <v>25</v>
      </c>
      <c r="BS35" s="118"/>
      <c r="BT35" s="119"/>
      <c r="BU35" s="120"/>
      <c r="BV35" s="61">
        <f>SUM(BV30:BV34)</f>
        <v>17</v>
      </c>
      <c r="BW35" s="118"/>
      <c r="BX35" s="119"/>
      <c r="BY35" s="120"/>
      <c r="BZ35" s="61">
        <f>SUM(BZ30:BZ34)</f>
        <v>27</v>
      </c>
      <c r="CA35" s="118"/>
      <c r="CB35" s="119"/>
      <c r="CC35" s="120"/>
      <c r="CD35" s="61">
        <f>SUM(CD30:CD34)</f>
        <v>26</v>
      </c>
      <c r="CE35" s="126"/>
      <c r="CF35" s="127"/>
      <c r="CG35" s="128"/>
      <c r="CH35" s="24">
        <f>SUM(CH30:CH34)</f>
        <v>25</v>
      </c>
    </row>
    <row r="36" spans="1:86" ht="12.75">
      <c r="A36" s="30">
        <v>29</v>
      </c>
      <c r="B36" s="31" t="s">
        <v>49</v>
      </c>
      <c r="C36" s="32">
        <v>0.8645833333333334</v>
      </c>
      <c r="D36" s="33" t="s">
        <v>50</v>
      </c>
      <c r="E36" s="34" t="s">
        <v>26</v>
      </c>
      <c r="F36" s="35" t="s">
        <v>11</v>
      </c>
      <c r="G36" s="36" t="s">
        <v>18</v>
      </c>
      <c r="H36" s="37">
        <v>1</v>
      </c>
      <c r="I36" s="38" t="s">
        <v>13</v>
      </c>
      <c r="J36" s="25">
        <v>2</v>
      </c>
      <c r="K36" s="39">
        <v>2</v>
      </c>
      <c r="L36" s="38" t="s">
        <v>13</v>
      </c>
      <c r="M36" s="40">
        <v>3</v>
      </c>
      <c r="N36" s="41">
        <f t="shared" si="2"/>
        <v>2</v>
      </c>
      <c r="O36" s="39">
        <v>3</v>
      </c>
      <c r="P36" s="38" t="s">
        <v>13</v>
      </c>
      <c r="Q36" s="40">
        <v>2</v>
      </c>
      <c r="R36" s="41">
        <f t="shared" si="3"/>
        <v>0</v>
      </c>
      <c r="S36" s="39">
        <v>1</v>
      </c>
      <c r="T36" s="38" t="s">
        <v>13</v>
      </c>
      <c r="U36" s="40">
        <v>3</v>
      </c>
      <c r="V36" s="41">
        <f t="shared" si="4"/>
        <v>1</v>
      </c>
      <c r="W36" s="39">
        <v>1</v>
      </c>
      <c r="X36" s="38" t="s">
        <v>13</v>
      </c>
      <c r="Y36" s="40">
        <v>3</v>
      </c>
      <c r="Z36" s="41">
        <f t="shared" si="5"/>
        <v>1</v>
      </c>
      <c r="AA36" s="39">
        <v>1</v>
      </c>
      <c r="AB36" s="38" t="s">
        <v>13</v>
      </c>
      <c r="AC36" s="40">
        <v>2</v>
      </c>
      <c r="AD36" s="41">
        <f t="shared" si="6"/>
        <v>3</v>
      </c>
      <c r="AE36" s="39">
        <v>3</v>
      </c>
      <c r="AF36" s="38" t="s">
        <v>13</v>
      </c>
      <c r="AG36" s="40">
        <v>1</v>
      </c>
      <c r="AH36" s="41">
        <f t="shared" si="7"/>
        <v>0</v>
      </c>
      <c r="AI36" s="39">
        <v>3</v>
      </c>
      <c r="AJ36" s="38" t="s">
        <v>13</v>
      </c>
      <c r="AK36" s="40">
        <v>2</v>
      </c>
      <c r="AL36" s="41">
        <f t="shared" si="8"/>
        <v>0</v>
      </c>
      <c r="AM36" s="39">
        <v>1</v>
      </c>
      <c r="AN36" s="38" t="s">
        <v>13</v>
      </c>
      <c r="AO36" s="40">
        <v>3</v>
      </c>
      <c r="AP36" s="41">
        <f t="shared" si="9"/>
        <v>1</v>
      </c>
      <c r="AQ36" s="39">
        <v>1</v>
      </c>
      <c r="AR36" s="38" t="s">
        <v>13</v>
      </c>
      <c r="AS36" s="40">
        <v>3</v>
      </c>
      <c r="AT36" s="41">
        <f t="shared" si="10"/>
        <v>1</v>
      </c>
      <c r="AU36" s="39">
        <v>2</v>
      </c>
      <c r="AV36" s="38" t="s">
        <v>13</v>
      </c>
      <c r="AW36" s="40">
        <v>3</v>
      </c>
      <c r="AX36" s="41">
        <f t="shared" si="11"/>
        <v>2</v>
      </c>
      <c r="AY36" s="39">
        <v>2</v>
      </c>
      <c r="AZ36" s="38" t="s">
        <v>13</v>
      </c>
      <c r="BA36" s="40">
        <v>3</v>
      </c>
      <c r="BB36" s="41">
        <f t="shared" si="12"/>
        <v>2</v>
      </c>
      <c r="BC36" s="39">
        <v>1</v>
      </c>
      <c r="BD36" s="38" t="s">
        <v>13</v>
      </c>
      <c r="BE36" s="40">
        <v>2</v>
      </c>
      <c r="BF36" s="41">
        <f t="shared" si="13"/>
        <v>3</v>
      </c>
      <c r="BG36" s="39">
        <v>2</v>
      </c>
      <c r="BH36" s="38" t="s">
        <v>13</v>
      </c>
      <c r="BI36" s="40">
        <v>1</v>
      </c>
      <c r="BJ36" s="41">
        <f t="shared" si="14"/>
        <v>0</v>
      </c>
      <c r="BK36" s="39">
        <v>4</v>
      </c>
      <c r="BL36" s="38" t="s">
        <v>13</v>
      </c>
      <c r="BM36" s="40">
        <v>3</v>
      </c>
      <c r="BN36" s="41">
        <f t="shared" si="15"/>
        <v>0</v>
      </c>
      <c r="BO36" s="39">
        <v>1</v>
      </c>
      <c r="BP36" s="38" t="s">
        <v>13</v>
      </c>
      <c r="BQ36" s="40">
        <v>1</v>
      </c>
      <c r="BR36" s="41">
        <f t="shared" si="16"/>
        <v>0</v>
      </c>
      <c r="BS36" s="39">
        <v>1</v>
      </c>
      <c r="BT36" s="38" t="s">
        <v>13</v>
      </c>
      <c r="BU36" s="40">
        <v>2</v>
      </c>
      <c r="BV36" s="41">
        <f t="shared" si="17"/>
        <v>3</v>
      </c>
      <c r="BW36" s="39">
        <v>1</v>
      </c>
      <c r="BX36" s="38" t="s">
        <v>13</v>
      </c>
      <c r="BY36" s="40">
        <v>2</v>
      </c>
      <c r="BZ36" s="41">
        <f t="shared" si="18"/>
        <v>3</v>
      </c>
      <c r="CA36" s="39">
        <v>2</v>
      </c>
      <c r="CB36" s="38" t="s">
        <v>13</v>
      </c>
      <c r="CC36" s="40">
        <v>3</v>
      </c>
      <c r="CD36" s="41">
        <f t="shared" si="19"/>
        <v>2</v>
      </c>
      <c r="CE36" s="42">
        <f>IF(COUNT(G36,K36,O36,S36,W36,AA36,AE36,AI36,AM36,AQ36,AU36,AY36,BC36,BG36,BK36,BO36,BS36,BW36,CA36)&gt;0,ROUND(SUM(G36,K36,O36,S36,W36,AA36,AE36,AI36,AM36,AQ36,AU36,AY36,BC36,BG36,BK36,BO36,BS36,BW36,CA36)/COUNT(G36,K36,O36,S36,W36,AA36,AE36,AI36,AM36,AQ36,AU36,AY36,BC36,BG36,BK36,BO36,BS36,BW36,CA36),0),0)</f>
        <v>2</v>
      </c>
      <c r="CF36" s="38" t="s">
        <v>13</v>
      </c>
      <c r="CG36" s="43">
        <f>IF(COUNT(I36,M36,Q36,U36,Y36,AC36,AG36,AK36,AO36,AS36,AW36,BA36,BE36,BI36,BM36,BQ36,BU36,BY36,CC36)&gt;0,ROUND(SUM(I36,M36,Q36,U36,Y36,AC36,AG36,AK36,AO36,AS36,AW36,BA36,BE36,BI36,BM36,BQ36,BU36,BY36,CC36)/COUNT(I36,M36,Q36,U36,Y36,AC36,AG36,AK36,AO36,AS36,AW36,BA36,BE36,BI36,BM36,BQ36,BU36,BY36,CC36),0),0)</f>
        <v>2</v>
      </c>
      <c r="CH36" s="44">
        <f t="shared" si="20"/>
        <v>0</v>
      </c>
    </row>
    <row r="37" spans="1:86" ht="12.75">
      <c r="A37" s="45">
        <v>30</v>
      </c>
      <c r="B37" s="46" t="s">
        <v>51</v>
      </c>
      <c r="C37" s="47">
        <v>0.75</v>
      </c>
      <c r="D37" s="48" t="s">
        <v>52</v>
      </c>
      <c r="E37" s="49" t="s">
        <v>16</v>
      </c>
      <c r="F37" s="50" t="s">
        <v>11</v>
      </c>
      <c r="G37" s="51" t="s">
        <v>20</v>
      </c>
      <c r="H37" s="52">
        <v>0</v>
      </c>
      <c r="I37" s="53" t="s">
        <v>13</v>
      </c>
      <c r="J37" s="54">
        <v>0</v>
      </c>
      <c r="K37" s="55">
        <v>3</v>
      </c>
      <c r="L37" s="53" t="s">
        <v>13</v>
      </c>
      <c r="M37" s="56">
        <v>2</v>
      </c>
      <c r="N37" s="57">
        <f t="shared" si="2"/>
        <v>0</v>
      </c>
      <c r="O37" s="55">
        <v>2</v>
      </c>
      <c r="P37" s="53" t="s">
        <v>13</v>
      </c>
      <c r="Q37" s="56">
        <v>5</v>
      </c>
      <c r="R37" s="57">
        <f t="shared" si="3"/>
        <v>0</v>
      </c>
      <c r="S37" s="55">
        <v>2</v>
      </c>
      <c r="T37" s="53" t="s">
        <v>13</v>
      </c>
      <c r="U37" s="56">
        <v>1</v>
      </c>
      <c r="V37" s="57">
        <f t="shared" si="4"/>
        <v>0</v>
      </c>
      <c r="W37" s="55">
        <v>1</v>
      </c>
      <c r="X37" s="53" t="s">
        <v>13</v>
      </c>
      <c r="Y37" s="56">
        <v>3</v>
      </c>
      <c r="Z37" s="57">
        <f t="shared" si="5"/>
        <v>0</v>
      </c>
      <c r="AA37" s="55">
        <v>1</v>
      </c>
      <c r="AB37" s="53" t="s">
        <v>13</v>
      </c>
      <c r="AC37" s="56">
        <v>2</v>
      </c>
      <c r="AD37" s="57">
        <f t="shared" si="6"/>
        <v>0</v>
      </c>
      <c r="AE37" s="55">
        <v>2</v>
      </c>
      <c r="AF37" s="53" t="s">
        <v>13</v>
      </c>
      <c r="AG37" s="56">
        <v>1</v>
      </c>
      <c r="AH37" s="57">
        <f t="shared" si="7"/>
        <v>0</v>
      </c>
      <c r="AI37" s="55">
        <v>2</v>
      </c>
      <c r="AJ37" s="53" t="s">
        <v>13</v>
      </c>
      <c r="AK37" s="56">
        <v>2</v>
      </c>
      <c r="AL37" s="57">
        <f t="shared" si="8"/>
        <v>2</v>
      </c>
      <c r="AM37" s="55">
        <v>2</v>
      </c>
      <c r="AN37" s="53" t="s">
        <v>13</v>
      </c>
      <c r="AO37" s="56">
        <v>3</v>
      </c>
      <c r="AP37" s="57">
        <f t="shared" si="9"/>
        <v>0</v>
      </c>
      <c r="AQ37" s="55">
        <v>2</v>
      </c>
      <c r="AR37" s="53" t="s">
        <v>13</v>
      </c>
      <c r="AS37" s="56">
        <v>4</v>
      </c>
      <c r="AT37" s="57">
        <f t="shared" si="10"/>
        <v>0</v>
      </c>
      <c r="AU37" s="55">
        <v>1</v>
      </c>
      <c r="AV37" s="53" t="s">
        <v>13</v>
      </c>
      <c r="AW37" s="56">
        <v>3</v>
      </c>
      <c r="AX37" s="57">
        <f t="shared" si="11"/>
        <v>0</v>
      </c>
      <c r="AY37" s="55">
        <v>2</v>
      </c>
      <c r="AZ37" s="53" t="s">
        <v>13</v>
      </c>
      <c r="BA37" s="56">
        <v>1</v>
      </c>
      <c r="BB37" s="57">
        <f t="shared" si="12"/>
        <v>0</v>
      </c>
      <c r="BC37" s="55">
        <v>1</v>
      </c>
      <c r="BD37" s="53" t="s">
        <v>13</v>
      </c>
      <c r="BE37" s="56">
        <v>3</v>
      </c>
      <c r="BF37" s="57">
        <f t="shared" si="13"/>
        <v>0</v>
      </c>
      <c r="BG37" s="55">
        <v>1</v>
      </c>
      <c r="BH37" s="53" t="s">
        <v>13</v>
      </c>
      <c r="BI37" s="56">
        <v>2</v>
      </c>
      <c r="BJ37" s="57">
        <f t="shared" si="14"/>
        <v>0</v>
      </c>
      <c r="BK37" s="55">
        <v>2</v>
      </c>
      <c r="BL37" s="53" t="s">
        <v>13</v>
      </c>
      <c r="BM37" s="56">
        <v>2</v>
      </c>
      <c r="BN37" s="57">
        <f t="shared" si="15"/>
        <v>2</v>
      </c>
      <c r="BO37" s="55">
        <v>1</v>
      </c>
      <c r="BP37" s="53" t="s">
        <v>13</v>
      </c>
      <c r="BQ37" s="56">
        <v>1</v>
      </c>
      <c r="BR37" s="57">
        <f t="shared" si="16"/>
        <v>2</v>
      </c>
      <c r="BS37" s="55">
        <v>2</v>
      </c>
      <c r="BT37" s="53" t="s">
        <v>13</v>
      </c>
      <c r="BU37" s="56">
        <v>1</v>
      </c>
      <c r="BV37" s="57">
        <f t="shared" si="17"/>
        <v>0</v>
      </c>
      <c r="BW37" s="55">
        <v>1</v>
      </c>
      <c r="BX37" s="53" t="s">
        <v>13</v>
      </c>
      <c r="BY37" s="56">
        <v>2</v>
      </c>
      <c r="BZ37" s="57">
        <f t="shared" si="18"/>
        <v>0</v>
      </c>
      <c r="CA37" s="55">
        <v>1</v>
      </c>
      <c r="CB37" s="53" t="s">
        <v>13</v>
      </c>
      <c r="CC37" s="56">
        <v>3</v>
      </c>
      <c r="CD37" s="57">
        <f t="shared" si="19"/>
        <v>0</v>
      </c>
      <c r="CE37" s="58">
        <f>IF(COUNT(G37,K37,O37,S37,W37,AA37,AE37,AI37,AM37,AQ37,AU37,AY37,BC37,BG37,BK37,BO37,BS37,BW37,CA37)&gt;0,ROUND(SUM(G37,K37,O37,S37,W37,AA37,AE37,AI37,AM37,AQ37,AU37,AY37,BC37,BG37,BK37,BO37,BS37,BW37,CA37)/COUNT(G37,K37,O37,S37,W37,AA37,AE37,AI37,AM37,AQ37,AU37,AY37,BC37,BG37,BK37,BO37,BS37,BW37,CA37),0),0)</f>
        <v>2</v>
      </c>
      <c r="CF37" s="53" t="s">
        <v>13</v>
      </c>
      <c r="CG37" s="59">
        <f>IF(COUNT(I37,M37,Q37,U37,Y37,AC37,AG37,AK37,AO37,AS37,AW37,BA37,BE37,BI37,BM37,BQ37,BU37,BY37,CC37)&gt;0,ROUND(SUM(I37,M37,Q37,U37,Y37,AC37,AG37,AK37,AO37,AS37,AW37,BA37,BE37,BI37,BM37,BQ37,BU37,BY37,CC37)/COUNT(I37,M37,Q37,U37,Y37,AC37,AG37,AK37,AO37,AS37,AW37,BA37,BE37,BI37,BM37,BQ37,BU37,BY37,CC37),0),0)</f>
        <v>2</v>
      </c>
      <c r="CH37" s="60">
        <f t="shared" si="20"/>
        <v>2</v>
      </c>
    </row>
    <row r="38" spans="1:86" ht="12.75">
      <c r="A38" s="121" t="s">
        <v>42</v>
      </c>
      <c r="B38" s="122"/>
      <c r="C38" s="122"/>
      <c r="D38" s="122"/>
      <c r="E38" s="122"/>
      <c r="F38" s="122"/>
      <c r="G38" s="122"/>
      <c r="H38" s="122"/>
      <c r="I38" s="122"/>
      <c r="J38" s="123"/>
      <c r="K38" s="118"/>
      <c r="L38" s="119"/>
      <c r="M38" s="120"/>
      <c r="N38" s="61">
        <f>SUM(N35:N37)</f>
        <v>31</v>
      </c>
      <c r="O38" s="118"/>
      <c r="P38" s="119"/>
      <c r="Q38" s="120"/>
      <c r="R38" s="61">
        <f>SUM(R35:R37)</f>
        <v>15</v>
      </c>
      <c r="S38" s="118"/>
      <c r="T38" s="119"/>
      <c r="U38" s="120"/>
      <c r="V38" s="61">
        <f>SUM(V35:V37)</f>
        <v>14</v>
      </c>
      <c r="W38" s="118"/>
      <c r="X38" s="119"/>
      <c r="Y38" s="120"/>
      <c r="Z38" s="61">
        <f>SUM(Z35:Z37)</f>
        <v>29</v>
      </c>
      <c r="AA38" s="118"/>
      <c r="AB38" s="119"/>
      <c r="AC38" s="120"/>
      <c r="AD38" s="61">
        <f>SUM(AD35:AD37)</f>
        <v>33</v>
      </c>
      <c r="AE38" s="118"/>
      <c r="AF38" s="119"/>
      <c r="AG38" s="120"/>
      <c r="AH38" s="61">
        <f>SUM(AH35:AH37)</f>
        <v>17</v>
      </c>
      <c r="AI38" s="118"/>
      <c r="AJ38" s="119"/>
      <c r="AK38" s="120"/>
      <c r="AL38" s="61">
        <f>SUM(AL35:AL37)</f>
        <v>26</v>
      </c>
      <c r="AM38" s="118"/>
      <c r="AN38" s="119"/>
      <c r="AO38" s="120"/>
      <c r="AP38" s="61">
        <f>SUM(AP35:AP37)</f>
        <v>17</v>
      </c>
      <c r="AQ38" s="118"/>
      <c r="AR38" s="119"/>
      <c r="AS38" s="120"/>
      <c r="AT38" s="61">
        <f>SUM(AT35:AT37)</f>
        <v>25</v>
      </c>
      <c r="AU38" s="118"/>
      <c r="AV38" s="119"/>
      <c r="AW38" s="120"/>
      <c r="AX38" s="61">
        <f>SUM(AX35:AX37)</f>
        <v>20</v>
      </c>
      <c r="AY38" s="118"/>
      <c r="AZ38" s="119"/>
      <c r="BA38" s="120"/>
      <c r="BB38" s="61">
        <f>SUM(BB35:BB37)</f>
        <v>19</v>
      </c>
      <c r="BC38" s="118"/>
      <c r="BD38" s="119"/>
      <c r="BE38" s="120"/>
      <c r="BF38" s="61">
        <f>SUM(BF35:BF37)</f>
        <v>22</v>
      </c>
      <c r="BG38" s="118"/>
      <c r="BH38" s="119"/>
      <c r="BI38" s="120"/>
      <c r="BJ38" s="61">
        <f>SUM(BJ35:BJ37)</f>
        <v>22</v>
      </c>
      <c r="BK38" s="118"/>
      <c r="BL38" s="119"/>
      <c r="BM38" s="120"/>
      <c r="BN38" s="61">
        <f>SUM(BN35:BN37)</f>
        <v>25</v>
      </c>
      <c r="BO38" s="118"/>
      <c r="BP38" s="119"/>
      <c r="BQ38" s="120"/>
      <c r="BR38" s="61">
        <f>SUM(BR35:BR37)</f>
        <v>27</v>
      </c>
      <c r="BS38" s="118"/>
      <c r="BT38" s="119"/>
      <c r="BU38" s="120"/>
      <c r="BV38" s="61">
        <f>SUM(BV35:BV37)</f>
        <v>20</v>
      </c>
      <c r="BW38" s="118"/>
      <c r="BX38" s="119"/>
      <c r="BY38" s="120"/>
      <c r="BZ38" s="61">
        <f>SUM(BZ35:BZ37)</f>
        <v>30</v>
      </c>
      <c r="CA38" s="118"/>
      <c r="CB38" s="119"/>
      <c r="CC38" s="120"/>
      <c r="CD38" s="61">
        <f>SUM(CD35:CD37)</f>
        <v>28</v>
      </c>
      <c r="CE38" s="126"/>
      <c r="CF38" s="127"/>
      <c r="CG38" s="128"/>
      <c r="CH38" s="24">
        <f>SUM(CH35:CH37)</f>
        <v>27</v>
      </c>
    </row>
    <row r="39" spans="1:86" ht="12.75">
      <c r="A39" s="20">
        <v>31</v>
      </c>
      <c r="B39" s="16" t="s">
        <v>53</v>
      </c>
      <c r="C39" s="21">
        <v>0.8333333333333334</v>
      </c>
      <c r="D39" s="22" t="s">
        <v>54</v>
      </c>
      <c r="E39" s="68" t="s">
        <v>18</v>
      </c>
      <c r="F39" s="69" t="s">
        <v>11</v>
      </c>
      <c r="G39" s="70" t="s">
        <v>16</v>
      </c>
      <c r="H39" s="5">
        <v>2</v>
      </c>
      <c r="I39" s="17" t="s">
        <v>13</v>
      </c>
      <c r="J39" s="6">
        <v>1</v>
      </c>
      <c r="K39" s="72">
        <v>2</v>
      </c>
      <c r="L39" s="17" t="s">
        <v>13</v>
      </c>
      <c r="M39" s="73">
        <v>1</v>
      </c>
      <c r="N39" s="61">
        <f t="shared" si="2"/>
        <v>3</v>
      </c>
      <c r="O39" s="72">
        <v>3</v>
      </c>
      <c r="P39" s="17" t="s">
        <v>13</v>
      </c>
      <c r="Q39" s="73">
        <v>4</v>
      </c>
      <c r="R39" s="61">
        <f t="shared" si="3"/>
        <v>0</v>
      </c>
      <c r="S39" s="72">
        <v>0</v>
      </c>
      <c r="T39" s="17" t="s">
        <v>13</v>
      </c>
      <c r="U39" s="73">
        <v>0</v>
      </c>
      <c r="V39" s="61">
        <f t="shared" si="4"/>
        <v>0</v>
      </c>
      <c r="W39" s="72">
        <v>0</v>
      </c>
      <c r="X39" s="17" t="s">
        <v>13</v>
      </c>
      <c r="Y39" s="73">
        <v>1</v>
      </c>
      <c r="Z39" s="61">
        <f t="shared" si="5"/>
        <v>0</v>
      </c>
      <c r="AA39" s="72">
        <v>3</v>
      </c>
      <c r="AB39" s="17" t="s">
        <v>13</v>
      </c>
      <c r="AC39" s="73">
        <v>1</v>
      </c>
      <c r="AD39" s="61">
        <f t="shared" si="6"/>
        <v>1</v>
      </c>
      <c r="AE39" s="72">
        <v>4</v>
      </c>
      <c r="AF39" s="17" t="s">
        <v>13</v>
      </c>
      <c r="AG39" s="73">
        <v>1</v>
      </c>
      <c r="AH39" s="61">
        <f t="shared" si="7"/>
        <v>1</v>
      </c>
      <c r="AI39" s="72">
        <v>1</v>
      </c>
      <c r="AJ39" s="17" t="s">
        <v>13</v>
      </c>
      <c r="AK39" s="73">
        <v>2</v>
      </c>
      <c r="AL39" s="61">
        <f t="shared" si="8"/>
        <v>0</v>
      </c>
      <c r="AM39" s="72">
        <v>0</v>
      </c>
      <c r="AN39" s="17" t="s">
        <v>13</v>
      </c>
      <c r="AO39" s="73">
        <v>1</v>
      </c>
      <c r="AP39" s="61">
        <f t="shared" si="9"/>
        <v>0</v>
      </c>
      <c r="AQ39" s="72">
        <v>0</v>
      </c>
      <c r="AR39" s="17" t="s">
        <v>13</v>
      </c>
      <c r="AS39" s="73">
        <v>1</v>
      </c>
      <c r="AT39" s="61">
        <f t="shared" si="10"/>
        <v>0</v>
      </c>
      <c r="AU39" s="72">
        <v>1</v>
      </c>
      <c r="AV39" s="17" t="s">
        <v>13</v>
      </c>
      <c r="AW39" s="73">
        <v>2</v>
      </c>
      <c r="AX39" s="61">
        <f t="shared" si="11"/>
        <v>0</v>
      </c>
      <c r="AY39" s="72">
        <v>2</v>
      </c>
      <c r="AZ39" s="17" t="s">
        <v>13</v>
      </c>
      <c r="BA39" s="73">
        <v>3</v>
      </c>
      <c r="BB39" s="61">
        <f t="shared" si="12"/>
        <v>0</v>
      </c>
      <c r="BC39" s="72">
        <v>3</v>
      </c>
      <c r="BD39" s="17" t="s">
        <v>13</v>
      </c>
      <c r="BE39" s="73">
        <v>1</v>
      </c>
      <c r="BF39" s="61">
        <f t="shared" si="13"/>
        <v>1</v>
      </c>
      <c r="BG39" s="72">
        <v>2</v>
      </c>
      <c r="BH39" s="17" t="s">
        <v>13</v>
      </c>
      <c r="BI39" s="73">
        <v>0</v>
      </c>
      <c r="BJ39" s="61">
        <f t="shared" si="14"/>
        <v>1</v>
      </c>
      <c r="BK39" s="72">
        <v>1</v>
      </c>
      <c r="BL39" s="17" t="s">
        <v>13</v>
      </c>
      <c r="BM39" s="73">
        <v>3</v>
      </c>
      <c r="BN39" s="61">
        <f t="shared" si="15"/>
        <v>0</v>
      </c>
      <c r="BO39" s="72">
        <v>1</v>
      </c>
      <c r="BP39" s="17" t="s">
        <v>13</v>
      </c>
      <c r="BQ39" s="73">
        <v>2</v>
      </c>
      <c r="BR39" s="61">
        <f t="shared" si="16"/>
        <v>0</v>
      </c>
      <c r="BS39" s="72">
        <v>2</v>
      </c>
      <c r="BT39" s="17" t="s">
        <v>13</v>
      </c>
      <c r="BU39" s="73">
        <v>1</v>
      </c>
      <c r="BV39" s="61">
        <f t="shared" si="17"/>
        <v>3</v>
      </c>
      <c r="BW39" s="72">
        <v>0</v>
      </c>
      <c r="BX39" s="17" t="s">
        <v>13</v>
      </c>
      <c r="BY39" s="73">
        <v>1</v>
      </c>
      <c r="BZ39" s="61">
        <f t="shared" si="18"/>
        <v>0</v>
      </c>
      <c r="CA39" s="72">
        <v>2</v>
      </c>
      <c r="CB39" s="17" t="s">
        <v>13</v>
      </c>
      <c r="CC39" s="73">
        <v>1</v>
      </c>
      <c r="CD39" s="61">
        <f t="shared" si="19"/>
        <v>3</v>
      </c>
      <c r="CE39" s="23">
        <f>IF(COUNT(G39,K39,O39,S39,W39,AA39,AE39,AI39,AM39,AQ39,AU39,AY39,BC39,BG39,BK39,BO39,BS39,BW39,CA39)&gt;0,ROUND(SUM(G39,K39,O39,S39,W39,AA39,AE39,AI39,AM39,AQ39,AU39,AY39,BC39,BG39,BK39,BO39,BS39,BW39,CA39)/COUNT(G39,K39,O39,S39,W39,AA39,AE39,AI39,AM39,AQ39,AU39,AY39,BC39,BG39,BK39,BO39,BS39,BW39,CA39),0),0)</f>
        <v>2</v>
      </c>
      <c r="CF39" s="17" t="s">
        <v>13</v>
      </c>
      <c r="CG39" s="62">
        <f>IF(COUNT(I39,M39,Q39,U39,Y39,AC39,AG39,AK39,AO39,AS39,AW39,BA39,BE39,BI39,BM39,BQ39,BU39,BY39,CC39)&gt;0,ROUND(SUM(I39,M39,Q39,U39,Y39,AC39,AG39,AK39,AO39,AS39,AW39,BA39,BE39,BI39,BM39,BQ39,BU39,BY39,CC39)/COUNT(I39,M39,Q39,U39,Y39,AC39,AG39,AK39,AO39,AS39,AW39,BA39,BE39,BI39,BM39,BQ39,BU39,BY39,CC39),0),0)</f>
        <v>1</v>
      </c>
      <c r="CH39" s="24">
        <f t="shared" si="20"/>
        <v>3</v>
      </c>
    </row>
    <row r="40" spans="1:86" ht="12.75">
      <c r="A40" s="124" t="s">
        <v>82</v>
      </c>
      <c r="B40" s="125"/>
      <c r="C40" s="125"/>
      <c r="D40" s="64">
        <v>3</v>
      </c>
      <c r="E40" s="125" t="s">
        <v>83</v>
      </c>
      <c r="F40" s="125"/>
      <c r="G40" s="125"/>
      <c r="H40" s="125"/>
      <c r="I40" s="125"/>
      <c r="J40" s="65">
        <v>2</v>
      </c>
      <c r="K40" s="93" t="s">
        <v>55</v>
      </c>
      <c r="L40" s="94"/>
      <c r="M40" s="95"/>
      <c r="N40" s="63">
        <f>IF(N4=1,SUM(N38:N39),0)</f>
        <v>34</v>
      </c>
      <c r="O40" s="93" t="s">
        <v>55</v>
      </c>
      <c r="P40" s="94"/>
      <c r="Q40" s="95"/>
      <c r="R40" s="63">
        <f>IF(R4=1,SUM(R38:R39),0)</f>
        <v>15</v>
      </c>
      <c r="S40" s="93" t="s">
        <v>55</v>
      </c>
      <c r="T40" s="94"/>
      <c r="U40" s="95"/>
      <c r="V40" s="63">
        <f>IF(V4=1,SUM(V38:V39),0)</f>
        <v>14</v>
      </c>
      <c r="W40" s="93" t="s">
        <v>55</v>
      </c>
      <c r="X40" s="94"/>
      <c r="Y40" s="95"/>
      <c r="Z40" s="63">
        <f>IF(Z4=1,SUM(Z38:Z39),0)</f>
        <v>29</v>
      </c>
      <c r="AA40" s="93" t="s">
        <v>55</v>
      </c>
      <c r="AB40" s="94"/>
      <c r="AC40" s="95"/>
      <c r="AD40" s="63">
        <f>IF(AD4=1,SUM(AD38:AD39),0)</f>
        <v>34</v>
      </c>
      <c r="AE40" s="93" t="s">
        <v>55</v>
      </c>
      <c r="AF40" s="94"/>
      <c r="AG40" s="95"/>
      <c r="AH40" s="63">
        <f>IF(AH4=1,SUM(AH38:AH39),0)</f>
        <v>18</v>
      </c>
      <c r="AI40" s="93" t="s">
        <v>55</v>
      </c>
      <c r="AJ40" s="94"/>
      <c r="AK40" s="95"/>
      <c r="AL40" s="63">
        <f>IF(AL4=1,SUM(AL38:AL39),0)</f>
        <v>26</v>
      </c>
      <c r="AM40" s="93" t="s">
        <v>55</v>
      </c>
      <c r="AN40" s="94"/>
      <c r="AO40" s="95"/>
      <c r="AP40" s="63">
        <f>IF(AP4=1,SUM(AP38:AP39),0)</f>
        <v>17</v>
      </c>
      <c r="AQ40" s="93" t="s">
        <v>55</v>
      </c>
      <c r="AR40" s="94"/>
      <c r="AS40" s="95"/>
      <c r="AT40" s="63">
        <f>IF(AT4=1,SUM(AT38:AT39),0)</f>
        <v>25</v>
      </c>
      <c r="AU40" s="93" t="s">
        <v>55</v>
      </c>
      <c r="AV40" s="94"/>
      <c r="AW40" s="95"/>
      <c r="AX40" s="63">
        <f>IF(AX4=1,SUM(AX38:AX39),0)</f>
        <v>20</v>
      </c>
      <c r="AY40" s="93" t="s">
        <v>55</v>
      </c>
      <c r="AZ40" s="94"/>
      <c r="BA40" s="95"/>
      <c r="BB40" s="63">
        <f>IF(BB4=1,SUM(BB38:BB39),0)</f>
        <v>19</v>
      </c>
      <c r="BC40" s="93" t="s">
        <v>55</v>
      </c>
      <c r="BD40" s="94"/>
      <c r="BE40" s="95"/>
      <c r="BF40" s="63">
        <f>IF(BF4=1,SUM(BF38:BF39),0)</f>
        <v>23</v>
      </c>
      <c r="BG40" s="93" t="s">
        <v>55</v>
      </c>
      <c r="BH40" s="94"/>
      <c r="BI40" s="95"/>
      <c r="BJ40" s="63">
        <f>IF(BJ4=1,SUM(BJ38:BJ39),0)</f>
        <v>23</v>
      </c>
      <c r="BK40" s="93" t="s">
        <v>55</v>
      </c>
      <c r="BL40" s="94"/>
      <c r="BM40" s="95"/>
      <c r="BN40" s="63">
        <f>IF(BN4=1,SUM(BN38:BN39),0)</f>
        <v>25</v>
      </c>
      <c r="BO40" s="93" t="s">
        <v>55</v>
      </c>
      <c r="BP40" s="94"/>
      <c r="BQ40" s="95"/>
      <c r="BR40" s="63">
        <f>IF(BR4=1,SUM(BR38:BR39),0)</f>
        <v>27</v>
      </c>
      <c r="BS40" s="93" t="s">
        <v>55</v>
      </c>
      <c r="BT40" s="94"/>
      <c r="BU40" s="95"/>
      <c r="BV40" s="63">
        <f>IF(BV4=1,SUM(BV38:BV39),0)</f>
        <v>23</v>
      </c>
      <c r="BW40" s="93" t="s">
        <v>55</v>
      </c>
      <c r="BX40" s="94"/>
      <c r="BY40" s="95"/>
      <c r="BZ40" s="63">
        <f>IF(BZ4=1,SUM(BZ38:BZ39),0)</f>
        <v>30</v>
      </c>
      <c r="CA40" s="93" t="s">
        <v>55</v>
      </c>
      <c r="CB40" s="94"/>
      <c r="CC40" s="95"/>
      <c r="CD40" s="63">
        <f>IF(CD4=1,SUM(CD38:CD39),0)</f>
        <v>31</v>
      </c>
      <c r="CE40" s="71" t="s">
        <v>55</v>
      </c>
      <c r="CF40" s="91"/>
      <c r="CG40" s="92"/>
      <c r="CH40" s="26">
        <f>IF(CH4=1,SUM(CH38:CH39),0)</f>
        <v>30</v>
      </c>
    </row>
    <row r="41" spans="1:86" ht="12.75">
      <c r="A41" s="116" t="s">
        <v>84</v>
      </c>
      <c r="B41" s="117"/>
      <c r="C41" s="117"/>
      <c r="D41" s="66">
        <v>1</v>
      </c>
      <c r="E41" s="129" t="s">
        <v>85</v>
      </c>
      <c r="F41" s="117"/>
      <c r="G41" s="117"/>
      <c r="H41" s="117"/>
      <c r="I41" s="117"/>
      <c r="J41" s="67">
        <v>0</v>
      </c>
      <c r="K41" s="85" t="s">
        <v>56</v>
      </c>
      <c r="L41" s="86"/>
      <c r="M41" s="87"/>
      <c r="N41" s="54">
        <f>RANK(N40,($N40:$CD40))</f>
        <v>1</v>
      </c>
      <c r="O41" s="85" t="s">
        <v>56</v>
      </c>
      <c r="P41" s="86"/>
      <c r="Q41" s="87"/>
      <c r="R41" s="54">
        <f>RANK(R40,($N40:$CD40))</f>
        <v>17</v>
      </c>
      <c r="S41" s="85" t="s">
        <v>56</v>
      </c>
      <c r="T41" s="86"/>
      <c r="U41" s="87"/>
      <c r="V41" s="54">
        <f>RANK(V40,($N40:$CD40))</f>
        <v>18</v>
      </c>
      <c r="W41" s="85" t="s">
        <v>56</v>
      </c>
      <c r="X41" s="86"/>
      <c r="Y41" s="87"/>
      <c r="Z41" s="54">
        <f>RANK(Z40,($N40:$CD40))</f>
        <v>5</v>
      </c>
      <c r="AA41" s="85" t="s">
        <v>56</v>
      </c>
      <c r="AB41" s="86"/>
      <c r="AC41" s="87"/>
      <c r="AD41" s="54">
        <f>RANK(AD40,($N40:$CD40))</f>
        <v>1</v>
      </c>
      <c r="AE41" s="85" t="s">
        <v>56</v>
      </c>
      <c r="AF41" s="86"/>
      <c r="AG41" s="87"/>
      <c r="AH41" s="54">
        <f>RANK(AH40,($N40:$CD40))</f>
        <v>15</v>
      </c>
      <c r="AI41" s="85" t="s">
        <v>56</v>
      </c>
      <c r="AJ41" s="86"/>
      <c r="AK41" s="87"/>
      <c r="AL41" s="54">
        <f>RANK(AL40,($N40:$CD40))</f>
        <v>7</v>
      </c>
      <c r="AM41" s="85" t="s">
        <v>56</v>
      </c>
      <c r="AN41" s="86"/>
      <c r="AO41" s="87"/>
      <c r="AP41" s="54">
        <f>RANK(AP40,($N40:$CD40))</f>
        <v>16</v>
      </c>
      <c r="AQ41" s="85" t="s">
        <v>56</v>
      </c>
      <c r="AR41" s="86"/>
      <c r="AS41" s="87"/>
      <c r="AT41" s="54">
        <f>RANK(AT40,($N40:$CD40))</f>
        <v>8</v>
      </c>
      <c r="AU41" s="85" t="s">
        <v>56</v>
      </c>
      <c r="AV41" s="86"/>
      <c r="AW41" s="87"/>
      <c r="AX41" s="54">
        <f>RANK(AX40,($N40:$CD40))</f>
        <v>13</v>
      </c>
      <c r="AY41" s="85" t="s">
        <v>56</v>
      </c>
      <c r="AZ41" s="86"/>
      <c r="BA41" s="87"/>
      <c r="BB41" s="54">
        <f>RANK(BB40,($N40:$CD40))</f>
        <v>14</v>
      </c>
      <c r="BC41" s="85" t="s">
        <v>56</v>
      </c>
      <c r="BD41" s="86"/>
      <c r="BE41" s="87"/>
      <c r="BF41" s="54">
        <f>RANK(BF40,($N40:$CD40))</f>
        <v>10</v>
      </c>
      <c r="BG41" s="85" t="s">
        <v>56</v>
      </c>
      <c r="BH41" s="86"/>
      <c r="BI41" s="87"/>
      <c r="BJ41" s="54">
        <f>RANK(BJ40,($N40:$CD40))</f>
        <v>10</v>
      </c>
      <c r="BK41" s="85" t="s">
        <v>56</v>
      </c>
      <c r="BL41" s="86"/>
      <c r="BM41" s="87"/>
      <c r="BN41" s="54">
        <f>RANK(BN40,($N40:$CD40))</f>
        <v>8</v>
      </c>
      <c r="BO41" s="85" t="s">
        <v>56</v>
      </c>
      <c r="BP41" s="86"/>
      <c r="BQ41" s="87"/>
      <c r="BR41" s="54">
        <f>RANK(BR40,($N40:$CD40))</f>
        <v>6</v>
      </c>
      <c r="BS41" s="85" t="s">
        <v>56</v>
      </c>
      <c r="BT41" s="86"/>
      <c r="BU41" s="87"/>
      <c r="BV41" s="54">
        <f>RANK(BV40,($N40:$CD40))</f>
        <v>10</v>
      </c>
      <c r="BW41" s="85" t="s">
        <v>56</v>
      </c>
      <c r="BX41" s="86"/>
      <c r="BY41" s="87"/>
      <c r="BZ41" s="54">
        <f>RANK(BZ40,($N40:$CD40))</f>
        <v>4</v>
      </c>
      <c r="CA41" s="85" t="s">
        <v>56</v>
      </c>
      <c r="CB41" s="86"/>
      <c r="CC41" s="87"/>
      <c r="CD41" s="54">
        <f>RANK(CD40,($N40:$CD40))</f>
        <v>3</v>
      </c>
      <c r="CE41" s="88" t="s">
        <v>56</v>
      </c>
      <c r="CF41" s="89"/>
      <c r="CG41" s="90"/>
      <c r="CH41" s="28">
        <f>RANK(CH40,($N40:$CH40))</f>
        <v>4</v>
      </c>
    </row>
    <row r="42" spans="1:86" ht="12.75">
      <c r="A42" s="111" t="s">
        <v>80</v>
      </c>
      <c r="B42" s="112"/>
      <c r="C42" s="112"/>
      <c r="D42" s="112"/>
      <c r="E42" s="112"/>
      <c r="F42" s="112"/>
      <c r="G42" s="112"/>
      <c r="H42" s="112"/>
      <c r="I42" s="112"/>
      <c r="J42" s="113"/>
      <c r="K42" s="79" t="str">
        <f>K1</f>
        <v>Zita</v>
      </c>
      <c r="L42" s="80"/>
      <c r="M42" s="80"/>
      <c r="N42" s="81"/>
      <c r="O42" s="79" t="str">
        <f>O1</f>
        <v>St. Huck</v>
      </c>
      <c r="P42" s="80"/>
      <c r="Q42" s="80"/>
      <c r="R42" s="81"/>
      <c r="S42" s="79" t="str">
        <f>S1</f>
        <v>Lars</v>
      </c>
      <c r="T42" s="80"/>
      <c r="U42" s="80"/>
      <c r="V42" s="81"/>
      <c r="W42" s="79" t="str">
        <f>W1</f>
        <v>Wolfgang</v>
      </c>
      <c r="X42" s="80"/>
      <c r="Y42" s="80"/>
      <c r="Z42" s="81"/>
      <c r="AA42" s="79" t="str">
        <f>AA1</f>
        <v>Nico</v>
      </c>
      <c r="AB42" s="80"/>
      <c r="AC42" s="80"/>
      <c r="AD42" s="81"/>
      <c r="AE42" s="79" t="str">
        <f>AE1</f>
        <v>Steffi</v>
      </c>
      <c r="AF42" s="80"/>
      <c r="AG42" s="80"/>
      <c r="AH42" s="81"/>
      <c r="AI42" s="79" t="str">
        <f>AI1</f>
        <v>Klaus J.</v>
      </c>
      <c r="AJ42" s="80"/>
      <c r="AK42" s="80"/>
      <c r="AL42" s="81"/>
      <c r="AM42" s="79" t="str">
        <f>AM1</f>
        <v>Chris</v>
      </c>
      <c r="AN42" s="80"/>
      <c r="AO42" s="80"/>
      <c r="AP42" s="81"/>
      <c r="AQ42" s="79" t="str">
        <f>AQ1</f>
        <v>Andy</v>
      </c>
      <c r="AR42" s="80"/>
      <c r="AS42" s="80"/>
      <c r="AT42" s="81"/>
      <c r="AU42" s="79" t="str">
        <f>AU1</f>
        <v>Thor</v>
      </c>
      <c r="AV42" s="80"/>
      <c r="AW42" s="80"/>
      <c r="AX42" s="81"/>
      <c r="AY42" s="79" t="str">
        <f>AY1</f>
        <v>Tina</v>
      </c>
      <c r="AZ42" s="80"/>
      <c r="BA42" s="80"/>
      <c r="BB42" s="81"/>
      <c r="BC42" s="79" t="str">
        <f>BC1</f>
        <v>Jonathan</v>
      </c>
      <c r="BD42" s="80"/>
      <c r="BE42" s="80"/>
      <c r="BF42" s="81"/>
      <c r="BG42" s="79" t="str">
        <f>BG1</f>
        <v>Wegge</v>
      </c>
      <c r="BH42" s="80"/>
      <c r="BI42" s="80"/>
      <c r="BJ42" s="81"/>
      <c r="BK42" s="79" t="str">
        <f>BK1</f>
        <v>Biene</v>
      </c>
      <c r="BL42" s="80"/>
      <c r="BM42" s="80"/>
      <c r="BN42" s="81"/>
      <c r="BO42" s="79" t="str">
        <f>BO1</f>
        <v>Ron+Babs</v>
      </c>
      <c r="BP42" s="80"/>
      <c r="BQ42" s="80"/>
      <c r="BR42" s="81"/>
      <c r="BS42" s="79" t="str">
        <f>BS1</f>
        <v>Guido</v>
      </c>
      <c r="BT42" s="80"/>
      <c r="BU42" s="80"/>
      <c r="BV42" s="81"/>
      <c r="BW42" s="79" t="str">
        <f>BW1</f>
        <v>Cord</v>
      </c>
      <c r="BX42" s="80"/>
      <c r="BY42" s="80"/>
      <c r="BZ42" s="81"/>
      <c r="CA42" s="79" t="str">
        <f>CA1</f>
        <v>Till</v>
      </c>
      <c r="CB42" s="80"/>
      <c r="CC42" s="80"/>
      <c r="CD42" s="81"/>
      <c r="CE42" s="82" t="str">
        <f>CE1</f>
        <v>Durch</v>
      </c>
      <c r="CF42" s="83"/>
      <c r="CG42" s="83"/>
      <c r="CH42" s="84"/>
    </row>
    <row r="43" spans="1:86" ht="12.75">
      <c r="A43" s="74"/>
      <c r="B43" s="75"/>
      <c r="C43" s="75"/>
      <c r="D43" s="76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</row>
    <row r="44" spans="1:86" ht="12.75">
      <c r="A44" s="78" t="s">
        <v>86</v>
      </c>
      <c r="B44" s="75"/>
      <c r="C44" s="75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</row>
  </sheetData>
  <sheetProtection password="CF37" sheet="1" objects="1" scenarios="1"/>
  <mergeCells count="203">
    <mergeCell ref="E41:I41"/>
    <mergeCell ref="CA38:CC38"/>
    <mergeCell ref="CE38:CG38"/>
    <mergeCell ref="BK38:BM38"/>
    <mergeCell ref="BO38:BQ38"/>
    <mergeCell ref="BS38:BU38"/>
    <mergeCell ref="BW38:BY38"/>
    <mergeCell ref="BC38:BE38"/>
    <mergeCell ref="BG38:BI38"/>
    <mergeCell ref="AE38:AG38"/>
    <mergeCell ref="AI38:AK38"/>
    <mergeCell ref="AM38:AO38"/>
    <mergeCell ref="AQ38:AS38"/>
    <mergeCell ref="AU38:AW38"/>
    <mergeCell ref="AY38:BA38"/>
    <mergeCell ref="CA35:CC35"/>
    <mergeCell ref="CE35:CG35"/>
    <mergeCell ref="K38:M38"/>
    <mergeCell ref="O38:Q38"/>
    <mergeCell ref="S38:U38"/>
    <mergeCell ref="W38:Y38"/>
    <mergeCell ref="AA38:AC38"/>
    <mergeCell ref="BK35:BM35"/>
    <mergeCell ref="BO35:BQ35"/>
    <mergeCell ref="BS35:BU35"/>
    <mergeCell ref="BW35:BY35"/>
    <mergeCell ref="AU35:AW35"/>
    <mergeCell ref="AY35:BA35"/>
    <mergeCell ref="BC35:BE35"/>
    <mergeCell ref="BG35:BI35"/>
    <mergeCell ref="AE35:AG35"/>
    <mergeCell ref="AI35:AK35"/>
    <mergeCell ref="AM35:AO35"/>
    <mergeCell ref="AQ35:AS35"/>
    <mergeCell ref="CA30:CC30"/>
    <mergeCell ref="CE30:CG30"/>
    <mergeCell ref="K35:M35"/>
    <mergeCell ref="O35:Q35"/>
    <mergeCell ref="S35:U35"/>
    <mergeCell ref="W35:Y35"/>
    <mergeCell ref="AA35:AC35"/>
    <mergeCell ref="BK30:BM30"/>
    <mergeCell ref="BO30:BQ30"/>
    <mergeCell ref="BS30:BU30"/>
    <mergeCell ref="BW30:BY30"/>
    <mergeCell ref="AU30:AW30"/>
    <mergeCell ref="AY30:BA30"/>
    <mergeCell ref="BC30:BE30"/>
    <mergeCell ref="BG30:BI30"/>
    <mergeCell ref="AE30:AG30"/>
    <mergeCell ref="AI30:AK30"/>
    <mergeCell ref="AM30:AO30"/>
    <mergeCell ref="AQ30:AS30"/>
    <mergeCell ref="O30:Q30"/>
    <mergeCell ref="S30:U30"/>
    <mergeCell ref="W30:Y30"/>
    <mergeCell ref="AA30:AC30"/>
    <mergeCell ref="K30:M30"/>
    <mergeCell ref="A30:J30"/>
    <mergeCell ref="K40:M40"/>
    <mergeCell ref="A35:J35"/>
    <mergeCell ref="A38:J38"/>
    <mergeCell ref="A40:C40"/>
    <mergeCell ref="E40:I40"/>
    <mergeCell ref="A41:C41"/>
    <mergeCell ref="A42:J42"/>
    <mergeCell ref="AQ1:AT1"/>
    <mergeCell ref="S3:U3"/>
    <mergeCell ref="O3:Q3"/>
    <mergeCell ref="AI1:AL1"/>
    <mergeCell ref="AM1:AP1"/>
    <mergeCell ref="AI3:AK3"/>
    <mergeCell ref="O1:R1"/>
    <mergeCell ref="AE1:AH1"/>
    <mergeCell ref="AE3:AG3"/>
    <mergeCell ref="AU1:AX1"/>
    <mergeCell ref="BC1:BF1"/>
    <mergeCell ref="BC3:BE3"/>
    <mergeCell ref="AY1:BB1"/>
    <mergeCell ref="AY2:BA2"/>
    <mergeCell ref="BC2:BE2"/>
    <mergeCell ref="AU3:AW3"/>
    <mergeCell ref="AY3:BA3"/>
    <mergeCell ref="AM2:AO2"/>
    <mergeCell ref="AA3:AC3"/>
    <mergeCell ref="W3:Y3"/>
    <mergeCell ref="W1:Z1"/>
    <mergeCell ref="AA1:AD1"/>
    <mergeCell ref="S2:U2"/>
    <mergeCell ref="A1:J1"/>
    <mergeCell ref="K3:M3"/>
    <mergeCell ref="K1:N1"/>
    <mergeCell ref="K2:M2"/>
    <mergeCell ref="A2:J2"/>
    <mergeCell ref="A3:J3"/>
    <mergeCell ref="S1:V1"/>
    <mergeCell ref="BG1:BJ1"/>
    <mergeCell ref="BG3:BI3"/>
    <mergeCell ref="BK1:BN1"/>
    <mergeCell ref="BK3:BM3"/>
    <mergeCell ref="BG2:BI2"/>
    <mergeCell ref="BK2:BM2"/>
    <mergeCell ref="BO1:BR1"/>
    <mergeCell ref="BO3:BQ3"/>
    <mergeCell ref="BS1:BV1"/>
    <mergeCell ref="BS3:BU3"/>
    <mergeCell ref="BO2:BQ2"/>
    <mergeCell ref="BS2:BU2"/>
    <mergeCell ref="CE1:CH1"/>
    <mergeCell ref="CE3:CG3"/>
    <mergeCell ref="BW1:BZ1"/>
    <mergeCell ref="BW3:BY3"/>
    <mergeCell ref="CA1:CD1"/>
    <mergeCell ref="CA3:CC3"/>
    <mergeCell ref="BW2:BY2"/>
    <mergeCell ref="CA2:CC2"/>
    <mergeCell ref="CE2:CG2"/>
    <mergeCell ref="AQ2:AS2"/>
    <mergeCell ref="AU2:AW2"/>
    <mergeCell ref="A4:J4"/>
    <mergeCell ref="W2:Y2"/>
    <mergeCell ref="AA2:AC2"/>
    <mergeCell ref="AE2:AG2"/>
    <mergeCell ref="AI2:AK2"/>
    <mergeCell ref="AM3:AO3"/>
    <mergeCell ref="AQ3:AS3"/>
    <mergeCell ref="O2:Q2"/>
    <mergeCell ref="H5:J5"/>
    <mergeCell ref="K5:M5"/>
    <mergeCell ref="O5:Q5"/>
    <mergeCell ref="S5:U5"/>
    <mergeCell ref="W5:Y5"/>
    <mergeCell ref="AA5:AC5"/>
    <mergeCell ref="AE5:AG5"/>
    <mergeCell ref="AI5:AK5"/>
    <mergeCell ref="AM5:AO5"/>
    <mergeCell ref="AQ5:AS5"/>
    <mergeCell ref="AU5:AW5"/>
    <mergeCell ref="AY5:BA5"/>
    <mergeCell ref="BC5:BE5"/>
    <mergeCell ref="BG5:BI5"/>
    <mergeCell ref="BK5:BM5"/>
    <mergeCell ref="BO5:BQ5"/>
    <mergeCell ref="BS5:BU5"/>
    <mergeCell ref="BW5:BY5"/>
    <mergeCell ref="CA5:CC5"/>
    <mergeCell ref="CE5:CG5"/>
    <mergeCell ref="O40:Q40"/>
    <mergeCell ref="S40:U40"/>
    <mergeCell ref="W40:Y40"/>
    <mergeCell ref="AA40:AC40"/>
    <mergeCell ref="AE40:AG40"/>
    <mergeCell ref="AI40:AK40"/>
    <mergeCell ref="AM40:AO40"/>
    <mergeCell ref="AQ40:AS40"/>
    <mergeCell ref="BS40:BU40"/>
    <mergeCell ref="BW40:BY40"/>
    <mergeCell ref="CA40:CC40"/>
    <mergeCell ref="BK40:BM40"/>
    <mergeCell ref="BO40:BQ40"/>
    <mergeCell ref="AU40:AW40"/>
    <mergeCell ref="AY40:BA40"/>
    <mergeCell ref="BC40:BE40"/>
    <mergeCell ref="BG40:BI40"/>
    <mergeCell ref="CE40:CG40"/>
    <mergeCell ref="K41:M41"/>
    <mergeCell ref="O41:Q41"/>
    <mergeCell ref="S41:U41"/>
    <mergeCell ref="W41:Y41"/>
    <mergeCell ref="AA41:AC41"/>
    <mergeCell ref="AE41:AG41"/>
    <mergeCell ref="AI41:AK41"/>
    <mergeCell ref="AM41:AO41"/>
    <mergeCell ref="AQ41:AS41"/>
    <mergeCell ref="AU41:AW41"/>
    <mergeCell ref="AY41:BA41"/>
    <mergeCell ref="BC41:BE41"/>
    <mergeCell ref="BG41:BI41"/>
    <mergeCell ref="BK41:BM41"/>
    <mergeCell ref="BO41:BQ41"/>
    <mergeCell ref="BS41:BU41"/>
    <mergeCell ref="BW41:BY41"/>
    <mergeCell ref="CA41:CC41"/>
    <mergeCell ref="CE41:CG41"/>
    <mergeCell ref="K42:N42"/>
    <mergeCell ref="O42:R42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W42:BZ42"/>
    <mergeCell ref="CA42:CD42"/>
    <mergeCell ref="CE42:CH42"/>
    <mergeCell ref="BG42:BJ42"/>
    <mergeCell ref="BK42:BN42"/>
    <mergeCell ref="BO42:BR42"/>
    <mergeCell ref="BS42:BV42"/>
  </mergeCells>
  <hyperlinks>
    <hyperlink ref="A3" r:id="rId1" display="www.wolfgangster.de"/>
    <hyperlink ref="A42" r:id="rId2" display="em2000@wolfgangster.de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6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Wolfgangster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Franz</dc:creator>
  <cp:keywords/>
  <dc:description/>
  <cp:lastModifiedBy>Wolfgang Franz</cp:lastModifiedBy>
  <cp:lastPrinted>2000-06-11T11:48:57Z</cp:lastPrinted>
  <dcterms:created xsi:type="dcterms:W3CDTF">1999-10-28T15:03:25Z</dcterms:created>
  <dcterms:modified xsi:type="dcterms:W3CDTF">2000-07-02T21:59:23Z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